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5450" windowHeight="11895"/>
  </bookViews>
  <sheets>
    <sheet name="Oferta LOTE A - 1 año" sheetId="5" r:id="rId1"/>
    <sheet name="Oferta LOTE B - 1 año" sheetId="4" r:id="rId2"/>
    <sheet name="Hoja1" sheetId="6" r:id="rId3"/>
  </sheets>
  <calcPr calcId="145621"/>
</workbook>
</file>

<file path=xl/calcChain.xml><?xml version="1.0" encoding="utf-8"?>
<calcChain xmlns="http://schemas.openxmlformats.org/spreadsheetml/2006/main">
  <c r="F12" i="5" l="1"/>
  <c r="F11" i="5"/>
  <c r="F10" i="5"/>
  <c r="F9" i="5"/>
  <c r="F8" i="5"/>
  <c r="F7" i="5"/>
  <c r="F6" i="5"/>
  <c r="F13" i="5" l="1"/>
  <c r="F2" i="5" s="1"/>
  <c r="D28" i="4" l="1"/>
  <c r="F28" i="4" l="1"/>
  <c r="F29" i="4" s="1"/>
  <c r="F22" i="4"/>
  <c r="F21" i="4"/>
  <c r="F20" i="4"/>
  <c r="F19" i="4"/>
  <c r="F18" i="4"/>
  <c r="F13" i="4"/>
  <c r="F12" i="4"/>
  <c r="F11" i="4"/>
  <c r="F10" i="4"/>
  <c r="F9" i="4"/>
  <c r="F8" i="4"/>
  <c r="F7" i="4"/>
  <c r="F23" i="4" l="1"/>
  <c r="F14" i="4"/>
  <c r="F2" i="4" l="1"/>
</calcChain>
</file>

<file path=xl/sharedStrings.xml><?xml version="1.0" encoding="utf-8"?>
<sst xmlns="http://schemas.openxmlformats.org/spreadsheetml/2006/main" count="74" uniqueCount="45">
  <si>
    <t>TABLA 1 – Agente representante</t>
  </si>
  <si>
    <t>Precio número</t>
  </si>
  <si>
    <t>Representación Mercado</t>
  </si>
  <si>
    <t>Medida</t>
  </si>
  <si>
    <t>Uds.</t>
  </si>
  <si>
    <t>Precio Unitario de referencia (€)</t>
  </si>
  <si>
    <t>Trabajos asociados a la venta eléctrica. Agente representante minicentral hidráulica de Zeanuri.</t>
  </si>
  <si>
    <t>Mensual</t>
  </si>
  <si>
    <t>Desvíos Zeanuri</t>
  </si>
  <si>
    <t>Euros</t>
  </si>
  <si>
    <t>Trabajos asociados a la venta eléctrica. Agente representante FV Zierbena.</t>
  </si>
  <si>
    <t>kWh exportados</t>
  </si>
  <si>
    <t>Total 1</t>
  </si>
  <si>
    <t>TABLA 2 – Informes y estadísticas</t>
  </si>
  <si>
    <t>Breve informe mensual de Galindo</t>
  </si>
  <si>
    <t>Trimestral</t>
  </si>
  <si>
    <t>Minicentral hidráulica de Zeanuri</t>
  </si>
  <si>
    <t>Informe  trimestral EDAR Arriandi</t>
  </si>
  <si>
    <t>Semestral</t>
  </si>
  <si>
    <t>Total 2</t>
  </si>
  <si>
    <t>TABLA 3 – Consultoría</t>
  </si>
  <si>
    <t>Servicios de consultoría</t>
  </si>
  <si>
    <t>Servicio de alerta de cambios legislativos que afecten al CABB-BBUP en materia de energía</t>
  </si>
  <si>
    <t>Asistencia telefónica</t>
  </si>
  <si>
    <t>Precios según Platt´s (Brent y gasóleo)</t>
  </si>
  <si>
    <t>Desplazamiento consultor</t>
  </si>
  <si>
    <t>Mano de obra del consultor</t>
  </si>
  <si>
    <t>0,5 horas</t>
  </si>
  <si>
    <t>Total 3</t>
  </si>
  <si>
    <t>Informe control facturas electricidad</t>
  </si>
  <si>
    <t>Trabajos asociados a la venta eléctrica. Agente representante minicentral hidráulica de Etxebarri.</t>
  </si>
  <si>
    <t>Desvíos Etxebarri</t>
  </si>
  <si>
    <t>Desvíos Galindo</t>
  </si>
  <si>
    <t>Trabajos asociados a la venta eléctrica. Agente representante turbinas Galindo.</t>
  </si>
  <si>
    <t>Informe mensual de Galindo</t>
  </si>
  <si>
    <t>Minicentral hidráulica de Etxebarri</t>
  </si>
  <si>
    <t>Informe  semestral fotovoltaica Venta Alta</t>
  </si>
  <si>
    <t>TABLA 4 – Telemedida</t>
  </si>
  <si>
    <t>Descarga curvas 15 min.</t>
  </si>
  <si>
    <t>Equipo/mes</t>
  </si>
  <si>
    <t>Subtotal (€)</t>
  </si>
  <si>
    <t>Total 4</t>
  </si>
  <si>
    <t>Precio Unitario de referencia / Factor X</t>
  </si>
  <si>
    <t>TOTAL OFERTA LOTE A</t>
  </si>
  <si>
    <t>TOTAL OFERTA LOTE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</si>
</sst>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Factor X&quot;"/>
    <numFmt numFmtId="165" formatCode="##,##0.00\ &quot;c€/kWh&quot;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7">
    <xf numFmtId="0" fontId="0" fillId="0" borderId="0" xfId="0"/>
    <xf numFmtId="6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/>
    <xf numFmtId="0" fontId="0" fillId="0" borderId="6" xfId="0" applyBorder="1"/>
    <xf numFmtId="6" fontId="0" fillId="0" borderId="7" xfId="0" applyNumberFormat="1" applyBorder="1"/>
    <xf numFmtId="44" fontId="1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workbookViewId="0">
      <selection activeCell="B2" sqref="B2:E2"/>
    </sheetView>
  </sheetViews>
  <sheetFormatPr baseColWidth="10" defaultRowHeight="15" x14ac:dyDescent="0.25"/>
  <cols>
    <col min="2" max="2" width="12.28515625" customWidth="1"/>
  </cols>
  <sheetData>
    <row r="1" spans="1:6" thickBot="1" x14ac:dyDescent="0.35"/>
    <row r="2" spans="1:6" thickBot="1" x14ac:dyDescent="0.35">
      <c r="B2" s="11" t="s">
        <v>43</v>
      </c>
      <c r="C2" s="12"/>
      <c r="D2" s="12"/>
      <c r="E2" s="12"/>
      <c r="F2" s="13">
        <f>F13</f>
        <v>0</v>
      </c>
    </row>
    <row r="3" spans="1:6" thickBot="1" x14ac:dyDescent="0.35"/>
    <row r="4" spans="1:6" ht="16.5" thickTop="1" thickBot="1" x14ac:dyDescent="0.3">
      <c r="A4" s="15" t="s">
        <v>0</v>
      </c>
      <c r="B4" s="16"/>
      <c r="C4" s="16"/>
      <c r="D4" s="16"/>
      <c r="E4" s="16"/>
      <c r="F4" s="16"/>
    </row>
    <row r="5" spans="1:6" ht="42.75" thickBot="1" x14ac:dyDescent="0.3">
      <c r="A5" s="4" t="s">
        <v>1</v>
      </c>
      <c r="B5" s="5" t="s">
        <v>2</v>
      </c>
      <c r="C5" s="5" t="s">
        <v>3</v>
      </c>
      <c r="D5" s="5" t="s">
        <v>4</v>
      </c>
      <c r="E5" s="5" t="s">
        <v>42</v>
      </c>
      <c r="F5" s="5" t="s">
        <v>40</v>
      </c>
    </row>
    <row r="6" spans="1:6" ht="84.75" thickBot="1" x14ac:dyDescent="0.3">
      <c r="A6" s="6">
        <v>1</v>
      </c>
      <c r="B6" s="7" t="s">
        <v>6</v>
      </c>
      <c r="C6" s="7" t="s">
        <v>7</v>
      </c>
      <c r="D6" s="7">
        <v>12</v>
      </c>
      <c r="E6" s="14"/>
      <c r="F6" s="1">
        <f t="shared" ref="F6:F11" si="0">D6*E6</f>
        <v>0</v>
      </c>
    </row>
    <row r="7" spans="1:6" ht="15.75" thickBot="1" x14ac:dyDescent="0.3">
      <c r="A7" s="6">
        <v>2</v>
      </c>
      <c r="B7" s="7" t="s">
        <v>8</v>
      </c>
      <c r="C7" s="7" t="s">
        <v>7</v>
      </c>
      <c r="D7" s="7">
        <v>12</v>
      </c>
      <c r="E7" s="14"/>
      <c r="F7" s="1">
        <f t="shared" si="0"/>
        <v>0</v>
      </c>
    </row>
    <row r="8" spans="1:6" ht="84.75" thickBot="1" x14ac:dyDescent="0.3">
      <c r="A8" s="6">
        <v>3</v>
      </c>
      <c r="B8" s="7" t="s">
        <v>30</v>
      </c>
      <c r="C8" s="7" t="s">
        <v>7</v>
      </c>
      <c r="D8" s="7">
        <v>12</v>
      </c>
      <c r="E8" s="14"/>
      <c r="F8" s="1">
        <f t="shared" si="0"/>
        <v>0</v>
      </c>
    </row>
    <row r="9" spans="1:6" ht="21.75" thickBot="1" x14ac:dyDescent="0.3">
      <c r="A9" s="6">
        <v>4</v>
      </c>
      <c r="B9" s="7" t="s">
        <v>31</v>
      </c>
      <c r="C9" s="7" t="s">
        <v>9</v>
      </c>
      <c r="D9" s="1">
        <v>12000</v>
      </c>
      <c r="E9" s="9"/>
      <c r="F9" s="1">
        <f t="shared" si="0"/>
        <v>0</v>
      </c>
    </row>
    <row r="10" spans="1:6" ht="74.25" thickBot="1" x14ac:dyDescent="0.3">
      <c r="A10" s="6">
        <v>5</v>
      </c>
      <c r="B10" s="7" t="s">
        <v>33</v>
      </c>
      <c r="C10" s="7" t="s">
        <v>7</v>
      </c>
      <c r="D10" s="7">
        <v>12</v>
      </c>
      <c r="E10" s="14"/>
      <c r="F10" s="1">
        <f t="shared" si="0"/>
        <v>0</v>
      </c>
    </row>
    <row r="11" spans="1:6" ht="15.75" thickBot="1" x14ac:dyDescent="0.3">
      <c r="A11" s="6">
        <v>6</v>
      </c>
      <c r="B11" s="7" t="s">
        <v>32</v>
      </c>
      <c r="C11" s="7" t="s">
        <v>7</v>
      </c>
      <c r="D11" s="1">
        <v>17500</v>
      </c>
      <c r="E11" s="9"/>
      <c r="F11" s="1">
        <f t="shared" si="0"/>
        <v>0</v>
      </c>
    </row>
    <row r="12" spans="1:6" ht="63.75" thickBot="1" x14ac:dyDescent="0.3">
      <c r="A12" s="6">
        <v>7</v>
      </c>
      <c r="B12" s="7" t="s">
        <v>10</v>
      </c>
      <c r="C12" s="7" t="s">
        <v>11</v>
      </c>
      <c r="D12" s="2">
        <v>18000</v>
      </c>
      <c r="E12" s="10"/>
      <c r="F12" s="1">
        <f>D12*E12/100</f>
        <v>0</v>
      </c>
    </row>
    <row r="13" spans="1:6" thickBot="1" x14ac:dyDescent="0.35">
      <c r="A13" s="4" t="s">
        <v>12</v>
      </c>
      <c r="B13" s="5"/>
      <c r="C13" s="5"/>
      <c r="D13" s="5"/>
      <c r="E13" s="5"/>
      <c r="F13" s="3">
        <f>SUM(F6:F12)</f>
        <v>0</v>
      </c>
    </row>
  </sheetData>
  <mergeCells count="1">
    <mergeCell ref="A4:F4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workbookViewId="0">
      <selection activeCell="B3" sqref="B3"/>
    </sheetView>
  </sheetViews>
  <sheetFormatPr baseColWidth="10" defaultRowHeight="15" x14ac:dyDescent="0.25"/>
  <cols>
    <col min="2" max="2" width="12.28515625" customWidth="1"/>
  </cols>
  <sheetData>
    <row r="1" spans="1:6" thickBot="1" x14ac:dyDescent="0.35"/>
    <row r="2" spans="1:6" thickBot="1" x14ac:dyDescent="0.35">
      <c r="B2" s="11" t="s">
        <v>44</v>
      </c>
      <c r="C2" s="12"/>
      <c r="D2" s="12"/>
      <c r="E2" s="12"/>
      <c r="F2" s="13">
        <f>F14+F23+F29</f>
        <v>0</v>
      </c>
    </row>
    <row r="4" spans="1:6" thickBot="1" x14ac:dyDescent="0.35"/>
    <row r="5" spans="1:6" ht="16.5" thickTop="1" thickBot="1" x14ac:dyDescent="0.3">
      <c r="A5" s="15" t="s">
        <v>13</v>
      </c>
      <c r="B5" s="16"/>
      <c r="C5" s="16"/>
      <c r="D5" s="16"/>
      <c r="E5" s="16"/>
      <c r="F5" s="16"/>
    </row>
    <row r="6" spans="1:6" ht="42.75" thickBot="1" x14ac:dyDescent="0.3">
      <c r="A6" s="4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40</v>
      </c>
    </row>
    <row r="7" spans="1:6" ht="32.25" thickBot="1" x14ac:dyDescent="0.3">
      <c r="A7" s="6">
        <v>8</v>
      </c>
      <c r="B7" s="7" t="s">
        <v>14</v>
      </c>
      <c r="C7" s="7" t="s">
        <v>7</v>
      </c>
      <c r="D7" s="7">
        <v>12</v>
      </c>
      <c r="E7" s="1"/>
      <c r="F7" s="1">
        <f t="shared" ref="F7:F13" si="0">D7*E7</f>
        <v>0</v>
      </c>
    </row>
    <row r="8" spans="1:6" ht="32.25" thickBot="1" x14ac:dyDescent="0.3">
      <c r="A8" s="6">
        <v>9</v>
      </c>
      <c r="B8" s="7" t="s">
        <v>34</v>
      </c>
      <c r="C8" s="7" t="s">
        <v>15</v>
      </c>
      <c r="D8" s="7">
        <v>4</v>
      </c>
      <c r="E8" s="1"/>
      <c r="F8" s="1">
        <f t="shared" si="0"/>
        <v>0</v>
      </c>
    </row>
    <row r="9" spans="1:6" ht="32.25" thickBot="1" x14ac:dyDescent="0.3">
      <c r="A9" s="6">
        <v>10</v>
      </c>
      <c r="B9" s="7" t="s">
        <v>29</v>
      </c>
      <c r="C9" s="7" t="s">
        <v>7</v>
      </c>
      <c r="D9" s="7">
        <v>12</v>
      </c>
      <c r="E9" s="1"/>
      <c r="F9" s="1">
        <f t="shared" si="0"/>
        <v>0</v>
      </c>
    </row>
    <row r="10" spans="1:6" ht="32.25" thickBot="1" x14ac:dyDescent="0.3">
      <c r="A10" s="6">
        <v>11</v>
      </c>
      <c r="B10" s="7" t="s">
        <v>16</v>
      </c>
      <c r="C10" s="7" t="s">
        <v>15</v>
      </c>
      <c r="D10" s="7">
        <v>4</v>
      </c>
      <c r="E10" s="1"/>
      <c r="F10" s="1">
        <f t="shared" si="0"/>
        <v>0</v>
      </c>
    </row>
    <row r="11" spans="1:6" ht="42.75" thickBot="1" x14ac:dyDescent="0.3">
      <c r="A11" s="6">
        <v>12</v>
      </c>
      <c r="B11" s="7" t="s">
        <v>36</v>
      </c>
      <c r="C11" s="7" t="s">
        <v>18</v>
      </c>
      <c r="D11" s="7">
        <v>2</v>
      </c>
      <c r="E11" s="1"/>
      <c r="F11" s="1">
        <f t="shared" si="0"/>
        <v>0</v>
      </c>
    </row>
    <row r="12" spans="1:6" ht="32.25" thickBot="1" x14ac:dyDescent="0.3">
      <c r="A12" s="6">
        <v>13</v>
      </c>
      <c r="B12" s="7" t="s">
        <v>17</v>
      </c>
      <c r="C12" s="7" t="s">
        <v>18</v>
      </c>
      <c r="D12" s="7">
        <v>2</v>
      </c>
      <c r="E12" s="1"/>
      <c r="F12" s="1">
        <f t="shared" si="0"/>
        <v>0</v>
      </c>
    </row>
    <row r="13" spans="1:6" ht="32.25" thickBot="1" x14ac:dyDescent="0.3">
      <c r="A13" s="6">
        <v>14</v>
      </c>
      <c r="B13" s="7" t="s">
        <v>35</v>
      </c>
      <c r="C13" s="7" t="s">
        <v>18</v>
      </c>
      <c r="D13" s="7">
        <v>2</v>
      </c>
      <c r="E13" s="1"/>
      <c r="F13" s="1">
        <f t="shared" si="0"/>
        <v>0</v>
      </c>
    </row>
    <row r="14" spans="1:6" ht="15.75" thickBot="1" x14ac:dyDescent="0.3">
      <c r="A14" s="4" t="s">
        <v>19</v>
      </c>
      <c r="B14" s="5"/>
      <c r="C14" s="5"/>
      <c r="D14" s="5"/>
      <c r="E14" s="5"/>
      <c r="F14" s="8">
        <f>SUM(F7:F13)</f>
        <v>0</v>
      </c>
    </row>
    <row r="15" spans="1:6" thickBot="1" x14ac:dyDescent="0.35"/>
    <row r="16" spans="1:6" ht="16.5" thickTop="1" thickBot="1" x14ac:dyDescent="0.3">
      <c r="A16" s="15" t="s">
        <v>20</v>
      </c>
      <c r="B16" s="16"/>
      <c r="C16" s="16"/>
      <c r="D16" s="16"/>
      <c r="E16" s="16"/>
      <c r="F16" s="16"/>
    </row>
    <row r="17" spans="1:6" ht="42.75" thickBot="1" x14ac:dyDescent="0.3">
      <c r="A17" s="4" t="s">
        <v>1</v>
      </c>
      <c r="B17" s="5" t="s">
        <v>21</v>
      </c>
      <c r="C17" s="5" t="s">
        <v>3</v>
      </c>
      <c r="D17" s="5" t="s">
        <v>4</v>
      </c>
      <c r="E17" s="5" t="s">
        <v>5</v>
      </c>
      <c r="F17" s="5" t="s">
        <v>40</v>
      </c>
    </row>
    <row r="18" spans="1:6" ht="74.25" thickBot="1" x14ac:dyDescent="0.3">
      <c r="A18" s="6">
        <v>15</v>
      </c>
      <c r="B18" s="7" t="s">
        <v>22</v>
      </c>
      <c r="C18" s="7" t="s">
        <v>7</v>
      </c>
      <c r="D18" s="7">
        <v>12</v>
      </c>
      <c r="E18" s="1"/>
      <c r="F18" s="1">
        <f>D18*E18</f>
        <v>0</v>
      </c>
    </row>
    <row r="19" spans="1:6" ht="21.75" thickBot="1" x14ac:dyDescent="0.3">
      <c r="A19" s="6">
        <v>16</v>
      </c>
      <c r="B19" s="7" t="s">
        <v>23</v>
      </c>
      <c r="C19" s="7" t="s">
        <v>7</v>
      </c>
      <c r="D19" s="7">
        <v>12</v>
      </c>
      <c r="E19" s="1"/>
      <c r="F19" s="1">
        <f>D19*E19</f>
        <v>0</v>
      </c>
    </row>
    <row r="20" spans="1:6" ht="32.25" thickBot="1" x14ac:dyDescent="0.3">
      <c r="A20" s="6">
        <v>17</v>
      </c>
      <c r="B20" s="7" t="s">
        <v>24</v>
      </c>
      <c r="C20" s="7" t="s">
        <v>7</v>
      </c>
      <c r="D20" s="7">
        <v>12</v>
      </c>
      <c r="E20" s="1"/>
      <c r="F20" s="1">
        <f>D20*E20</f>
        <v>0</v>
      </c>
    </row>
    <row r="21" spans="1:6" ht="21.75" thickBot="1" x14ac:dyDescent="0.3">
      <c r="A21" s="6">
        <v>18</v>
      </c>
      <c r="B21" s="7" t="s">
        <v>25</v>
      </c>
      <c r="C21" s="7" t="s">
        <v>4</v>
      </c>
      <c r="D21" s="7">
        <v>20</v>
      </c>
      <c r="E21" s="1"/>
      <c r="F21" s="1">
        <f>D21*E21</f>
        <v>0</v>
      </c>
    </row>
    <row r="22" spans="1:6" ht="21.75" thickBot="1" x14ac:dyDescent="0.3">
      <c r="A22" s="6">
        <v>19</v>
      </c>
      <c r="B22" s="7" t="s">
        <v>26</v>
      </c>
      <c r="C22" s="7" t="s">
        <v>27</v>
      </c>
      <c r="D22" s="7">
        <v>200</v>
      </c>
      <c r="E22" s="1"/>
      <c r="F22" s="1">
        <f>D22*E22</f>
        <v>0</v>
      </c>
    </row>
    <row r="23" spans="1:6" ht="15.75" thickBot="1" x14ac:dyDescent="0.3">
      <c r="A23" s="4" t="s">
        <v>28</v>
      </c>
      <c r="B23" s="5"/>
      <c r="C23" s="5"/>
      <c r="D23" s="5"/>
      <c r="E23" s="5"/>
      <c r="F23" s="8">
        <f>SUM(F18:F22)</f>
        <v>0</v>
      </c>
    </row>
    <row r="25" spans="1:6" thickBot="1" x14ac:dyDescent="0.35"/>
    <row r="26" spans="1:6" ht="16.5" thickTop="1" thickBot="1" x14ac:dyDescent="0.3">
      <c r="A26" s="15" t="s">
        <v>37</v>
      </c>
      <c r="B26" s="16"/>
      <c r="C26" s="16"/>
      <c r="D26" s="16"/>
      <c r="E26" s="16"/>
      <c r="F26" s="16"/>
    </row>
    <row r="27" spans="1:6" ht="42.75" thickBot="1" x14ac:dyDescent="0.3">
      <c r="A27" s="4" t="s">
        <v>1</v>
      </c>
      <c r="B27" s="5" t="s">
        <v>21</v>
      </c>
      <c r="C27" s="5" t="s">
        <v>3</v>
      </c>
      <c r="D27" s="5" t="s">
        <v>4</v>
      </c>
      <c r="E27" s="5" t="s">
        <v>5</v>
      </c>
      <c r="F27" s="5" t="s">
        <v>40</v>
      </c>
    </row>
    <row r="28" spans="1:6" ht="21.75" thickBot="1" x14ac:dyDescent="0.3">
      <c r="A28" s="6">
        <v>20</v>
      </c>
      <c r="B28" s="7" t="s">
        <v>38</v>
      </c>
      <c r="C28" s="7" t="s">
        <v>39</v>
      </c>
      <c r="D28" s="7">
        <f>12*19</f>
        <v>228</v>
      </c>
      <c r="E28" s="1"/>
      <c r="F28" s="1">
        <f>D28*E28</f>
        <v>0</v>
      </c>
    </row>
    <row r="29" spans="1:6" ht="15.75" thickBot="1" x14ac:dyDescent="0.3">
      <c r="A29" s="4" t="s">
        <v>41</v>
      </c>
      <c r="B29" s="5"/>
      <c r="C29" s="5"/>
      <c r="D29" s="5"/>
      <c r="E29" s="5"/>
      <c r="F29" s="8">
        <f>SUM(F28:F28)</f>
        <v>0</v>
      </c>
    </row>
  </sheetData>
  <mergeCells count="3">
    <mergeCell ref="A5:F5"/>
    <mergeCell ref="A16:F16"/>
    <mergeCell ref="A26:F26"/>
  </mergeCells>
  <pageMargins left="0.7" right="0.7" top="0.75" bottom="0.7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LOTE A - 1 año</vt:lpstr>
      <vt:lpstr>Oferta LOTE B - 1 año</vt:lpstr>
      <vt:lpstr>Hoja1</vt:lpstr>
    </vt:vector>
  </TitlesOfParts>
  <Company>Consorcio de Aguas Bilbao Bizkaia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Ziortza Lopez Bidaguren</cp:lastModifiedBy>
  <cp:lastPrinted>2019-08-19T08:46:04Z</cp:lastPrinted>
  <dcterms:created xsi:type="dcterms:W3CDTF">2015-05-18T15:14:56Z</dcterms:created>
  <dcterms:modified xsi:type="dcterms:W3CDTF">2019-11-05T10:59:02Z</dcterms:modified>
</cp:coreProperties>
</file>