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625\"/>
    </mc:Choice>
  </mc:AlternateContent>
  <xr:revisionPtr revIDLastSave="0" documentId="8_{0C558046-BEFE-4605-B9FE-A09C900B36FB}" xr6:coauthVersionLast="45" xr6:coauthVersionMax="45" xr10:uidLastSave="{00000000-0000-0000-0000-000000000000}"/>
  <bookViews>
    <workbookView xWindow="-120" yWindow="-120" windowWidth="29040" windowHeight="15840" tabRatio="781" xr2:uid="{00000000-000D-0000-FFFF-FFFF00000000}"/>
  </bookViews>
  <sheets>
    <sheet name="Analítica Proyecto Planta Pilot" sheetId="1" r:id="rId1"/>
    <sheet name="Frecuencia" sheetId="4" r:id="rId2"/>
    <sheet name="CABB-AGQ" sheetId="3" r:id="rId3"/>
    <sheet name="Configuraciones" sheetId="5" r:id="rId4"/>
  </sheets>
  <definedNames>
    <definedName name="_xlnm._FilterDatabase" localSheetId="0" hidden="1">'Analítica Proyecto Planta Pilot'!$D$1:$D$201</definedName>
    <definedName name="_xlnm._FilterDatabase" localSheetId="2" hidden="1">'CABB-AGQ'!$A$1:$C$80</definedName>
    <definedName name="_xlnm.Print_Area" localSheetId="0">'Analítica Proyecto Planta Pilot'!$A:$V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2" i="4" l="1"/>
  <c r="J182" i="4" s="1"/>
  <c r="I176" i="4"/>
  <c r="B176" i="4"/>
  <c r="J176" i="4" s="1"/>
  <c r="B37" i="4" l="1"/>
  <c r="C37" i="4"/>
  <c r="D37" i="4"/>
  <c r="E37" i="4"/>
  <c r="F37" i="4"/>
  <c r="G37" i="4"/>
  <c r="H37" i="4"/>
  <c r="I37" i="4"/>
  <c r="B35" i="4"/>
  <c r="C35" i="4"/>
  <c r="D35" i="4"/>
  <c r="E35" i="4"/>
  <c r="F35" i="4"/>
  <c r="G35" i="4"/>
  <c r="H35" i="4"/>
  <c r="I35" i="4"/>
  <c r="J37" i="4" l="1"/>
  <c r="U37" i="1" s="1"/>
  <c r="V37" i="1" s="1"/>
  <c r="J35" i="4"/>
  <c r="U35" i="1" s="1"/>
  <c r="V35" i="1" s="1"/>
  <c r="B39" i="4"/>
  <c r="C39" i="4"/>
  <c r="D39" i="4"/>
  <c r="E39" i="4"/>
  <c r="F39" i="4"/>
  <c r="G39" i="4"/>
  <c r="H39" i="4"/>
  <c r="I39" i="4"/>
  <c r="J39" i="4" l="1"/>
  <c r="U39" i="1" s="1"/>
  <c r="V39" i="1" s="1"/>
  <c r="C188" i="4" l="1"/>
  <c r="D188" i="4"/>
  <c r="E188" i="4"/>
  <c r="F188" i="4"/>
  <c r="G188" i="4"/>
  <c r="H188" i="4"/>
  <c r="I188" i="4"/>
  <c r="C189" i="4"/>
  <c r="D189" i="4"/>
  <c r="E189" i="4"/>
  <c r="F189" i="4"/>
  <c r="G189" i="4"/>
  <c r="H189" i="4"/>
  <c r="I189" i="4"/>
  <c r="C190" i="4"/>
  <c r="D190" i="4"/>
  <c r="E190" i="4"/>
  <c r="F190" i="4"/>
  <c r="G190" i="4"/>
  <c r="H190" i="4"/>
  <c r="I190" i="4"/>
  <c r="C191" i="4"/>
  <c r="D191" i="4"/>
  <c r="E191" i="4"/>
  <c r="F191" i="4"/>
  <c r="G191" i="4"/>
  <c r="H191" i="4"/>
  <c r="I191" i="4"/>
  <c r="C192" i="4"/>
  <c r="D192" i="4"/>
  <c r="E192" i="4"/>
  <c r="F192" i="4"/>
  <c r="G192" i="4"/>
  <c r="H192" i="4"/>
  <c r="I192" i="4"/>
  <c r="C193" i="4"/>
  <c r="D193" i="4"/>
  <c r="E193" i="4"/>
  <c r="F193" i="4"/>
  <c r="G193" i="4"/>
  <c r="H193" i="4"/>
  <c r="I193" i="4"/>
  <c r="C194" i="4"/>
  <c r="D194" i="4"/>
  <c r="E194" i="4"/>
  <c r="F194" i="4"/>
  <c r="G194" i="4"/>
  <c r="H194" i="4"/>
  <c r="I194" i="4"/>
  <c r="C195" i="4"/>
  <c r="D195" i="4"/>
  <c r="E195" i="4"/>
  <c r="F195" i="4"/>
  <c r="G195" i="4"/>
  <c r="H195" i="4"/>
  <c r="I195" i="4"/>
  <c r="C196" i="4"/>
  <c r="D196" i="4"/>
  <c r="E196" i="4"/>
  <c r="F196" i="4"/>
  <c r="G196" i="4"/>
  <c r="H196" i="4"/>
  <c r="I196" i="4"/>
  <c r="C197" i="4"/>
  <c r="D197" i="4"/>
  <c r="E197" i="4"/>
  <c r="F197" i="4"/>
  <c r="G197" i="4"/>
  <c r="H197" i="4"/>
  <c r="I197" i="4"/>
  <c r="B189" i="4"/>
  <c r="B190" i="4"/>
  <c r="B191" i="4"/>
  <c r="B192" i="4"/>
  <c r="B193" i="4"/>
  <c r="B194" i="4"/>
  <c r="B195" i="4"/>
  <c r="B196" i="4"/>
  <c r="B197" i="4"/>
  <c r="B188" i="4"/>
  <c r="B147" i="4"/>
  <c r="C147" i="4"/>
  <c r="D147" i="4"/>
  <c r="E147" i="4"/>
  <c r="F147" i="4"/>
  <c r="G147" i="4"/>
  <c r="H147" i="4"/>
  <c r="I147" i="4"/>
  <c r="I4" i="4"/>
  <c r="I70" i="4"/>
  <c r="H70" i="4"/>
  <c r="G70" i="4"/>
  <c r="F70" i="4"/>
  <c r="E70" i="4"/>
  <c r="D70" i="4"/>
  <c r="C70" i="4"/>
  <c r="I69" i="4"/>
  <c r="H69" i="4"/>
  <c r="G69" i="4"/>
  <c r="F69" i="4"/>
  <c r="E69" i="4"/>
  <c r="D69" i="4"/>
  <c r="C69" i="4"/>
  <c r="B70" i="4"/>
  <c r="B69" i="4"/>
  <c r="J70" i="4" l="1"/>
  <c r="U70" i="1" s="1"/>
  <c r="J196" i="4"/>
  <c r="U196" i="1" s="1"/>
  <c r="V196" i="1" s="1"/>
  <c r="J189" i="4"/>
  <c r="U189" i="1" s="1"/>
  <c r="V189" i="1" s="1"/>
  <c r="J197" i="4"/>
  <c r="U197" i="1" s="1"/>
  <c r="V197" i="1" s="1"/>
  <c r="J193" i="4"/>
  <c r="U193" i="1" s="1"/>
  <c r="V193" i="1" s="1"/>
  <c r="J190" i="4"/>
  <c r="U190" i="1" s="1"/>
  <c r="V190" i="1" s="1"/>
  <c r="J188" i="4"/>
  <c r="U188" i="1" s="1"/>
  <c r="V188" i="1" s="1"/>
  <c r="J192" i="4"/>
  <c r="U192" i="1" s="1"/>
  <c r="V192" i="1" s="1"/>
  <c r="J194" i="4"/>
  <c r="U194" i="1" s="1"/>
  <c r="V194" i="1" s="1"/>
  <c r="J69" i="4"/>
  <c r="J195" i="4"/>
  <c r="U195" i="1" s="1"/>
  <c r="V195" i="1" s="1"/>
  <c r="J191" i="4"/>
  <c r="U191" i="1" s="1"/>
  <c r="V191" i="1" s="1"/>
  <c r="J4" i="4"/>
  <c r="J5" i="4"/>
  <c r="J6" i="4"/>
  <c r="J7" i="4"/>
  <c r="J8" i="4"/>
  <c r="J20" i="4"/>
  <c r="U20" i="1" s="1"/>
  <c r="V20" i="1" s="1"/>
  <c r="J29" i="4"/>
  <c r="U29" i="1" s="1"/>
  <c r="V29" i="1" s="1"/>
  <c r="J33" i="4"/>
  <c r="U33" i="1" s="1"/>
  <c r="V33" i="1" s="1"/>
  <c r="J113" i="4"/>
  <c r="U113" i="1" s="1"/>
  <c r="V113" i="1" s="1"/>
  <c r="J3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6" i="4"/>
  <c r="I38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7" i="4"/>
  <c r="I178" i="4"/>
  <c r="I179" i="4"/>
  <c r="I180" i="4"/>
  <c r="I181" i="4"/>
  <c r="I183" i="4"/>
  <c r="I184" i="4"/>
  <c r="I185" i="4"/>
  <c r="I186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6" i="4"/>
  <c r="H38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7" i="4"/>
  <c r="H178" i="4"/>
  <c r="H179" i="4"/>
  <c r="H180" i="4"/>
  <c r="H181" i="4"/>
  <c r="H183" i="4"/>
  <c r="H184" i="4"/>
  <c r="H185" i="4"/>
  <c r="H186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6" i="4"/>
  <c r="G38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7" i="4"/>
  <c r="G178" i="4"/>
  <c r="G179" i="4"/>
  <c r="G180" i="4"/>
  <c r="G181" i="4"/>
  <c r="G183" i="4"/>
  <c r="G184" i="4"/>
  <c r="G185" i="4"/>
  <c r="G186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6" i="4"/>
  <c r="F38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7" i="4"/>
  <c r="F178" i="4"/>
  <c r="F179" i="4"/>
  <c r="F180" i="4"/>
  <c r="F181" i="4"/>
  <c r="F183" i="4"/>
  <c r="F184" i="4"/>
  <c r="F185" i="4"/>
  <c r="F186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6" i="4"/>
  <c r="E38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7" i="4"/>
  <c r="E178" i="4"/>
  <c r="E179" i="4"/>
  <c r="E180" i="4"/>
  <c r="E181" i="4"/>
  <c r="E183" i="4"/>
  <c r="E184" i="4"/>
  <c r="E185" i="4"/>
  <c r="E186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6" i="4"/>
  <c r="D38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7" i="4"/>
  <c r="D178" i="4"/>
  <c r="D179" i="4"/>
  <c r="D180" i="4"/>
  <c r="D181" i="4"/>
  <c r="D183" i="4"/>
  <c r="D184" i="4"/>
  <c r="D185" i="4"/>
  <c r="D186" i="4"/>
  <c r="C4" i="4"/>
  <c r="C186" i="4"/>
  <c r="C185" i="4"/>
  <c r="C184" i="4"/>
  <c r="C183" i="4"/>
  <c r="C181" i="4"/>
  <c r="C180" i="4"/>
  <c r="C179" i="4"/>
  <c r="C178" i="4"/>
  <c r="C177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8" i="4"/>
  <c r="C36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6" i="4"/>
  <c r="B38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7" i="4"/>
  <c r="B178" i="4"/>
  <c r="B179" i="4"/>
  <c r="B180" i="4"/>
  <c r="B181" i="4"/>
  <c r="B183" i="4"/>
  <c r="B184" i="4"/>
  <c r="B185" i="4"/>
  <c r="B186" i="4"/>
  <c r="J115" i="4" l="1"/>
  <c r="U115" i="1" s="1"/>
  <c r="V115" i="1" s="1"/>
  <c r="J111" i="4"/>
  <c r="U111" i="1" s="1"/>
  <c r="V111" i="1" s="1"/>
  <c r="J107" i="4"/>
  <c r="U107" i="1" s="1"/>
  <c r="V107" i="1" s="1"/>
  <c r="J103" i="4"/>
  <c r="U103" i="1" s="1"/>
  <c r="V103" i="1" s="1"/>
  <c r="J99" i="4"/>
  <c r="U99" i="1" s="1"/>
  <c r="V99" i="1" s="1"/>
  <c r="J95" i="4"/>
  <c r="U95" i="1" s="1"/>
  <c r="V95" i="1" s="1"/>
  <c r="J91" i="4"/>
  <c r="U91" i="1" s="1"/>
  <c r="V91" i="1" s="1"/>
  <c r="J87" i="4"/>
  <c r="U87" i="1" s="1"/>
  <c r="V87" i="1" s="1"/>
  <c r="J83" i="4"/>
  <c r="U83" i="1" s="1"/>
  <c r="V83" i="1" s="1"/>
  <c r="J76" i="4"/>
  <c r="U76" i="1" s="1"/>
  <c r="V76" i="1" s="1"/>
  <c r="J72" i="4"/>
  <c r="U72" i="1" s="1"/>
  <c r="V72" i="1" s="1"/>
  <c r="J67" i="4"/>
  <c r="U67" i="1" s="1"/>
  <c r="V67" i="1" s="1"/>
  <c r="J63" i="4"/>
  <c r="U63" i="1" s="1"/>
  <c r="V63" i="1" s="1"/>
  <c r="J59" i="4"/>
  <c r="U59" i="1" s="1"/>
  <c r="V59" i="1" s="1"/>
  <c r="J55" i="4"/>
  <c r="U55" i="1" s="1"/>
  <c r="V55" i="1" s="1"/>
  <c r="J51" i="4"/>
  <c r="U51" i="1" s="1"/>
  <c r="V51" i="1" s="1"/>
  <c r="J48" i="4"/>
  <c r="U48" i="1" s="1"/>
  <c r="V48" i="1" s="1"/>
  <c r="J44" i="4"/>
  <c r="U44" i="1" s="1"/>
  <c r="V44" i="1" s="1"/>
  <c r="J26" i="4"/>
  <c r="U26" i="1" s="1"/>
  <c r="V26" i="1" s="1"/>
  <c r="J22" i="4"/>
  <c r="U22" i="1" s="1"/>
  <c r="V22" i="1" s="1"/>
  <c r="J18" i="4"/>
  <c r="U18" i="1" s="1"/>
  <c r="V18" i="1" s="1"/>
  <c r="J14" i="4"/>
  <c r="U14" i="1" s="1"/>
  <c r="V14" i="1" s="1"/>
  <c r="J10" i="4"/>
  <c r="U10" i="1" s="1"/>
  <c r="V10" i="1" s="1"/>
  <c r="J186" i="4"/>
  <c r="U186" i="1" s="1"/>
  <c r="V186" i="1" s="1"/>
  <c r="J179" i="4"/>
  <c r="U179" i="1" s="1"/>
  <c r="V179" i="1" s="1"/>
  <c r="J177" i="4"/>
  <c r="U177" i="1" s="1"/>
  <c r="V177" i="1" s="1"/>
  <c r="J170" i="4"/>
  <c r="U170" i="1" s="1"/>
  <c r="V170" i="1" s="1"/>
  <c r="J166" i="4"/>
  <c r="U166" i="1" s="1"/>
  <c r="V166" i="1" s="1"/>
  <c r="J162" i="4"/>
  <c r="U162" i="1" s="1"/>
  <c r="V162" i="1" s="1"/>
  <c r="J154" i="4"/>
  <c r="U154" i="1" s="1"/>
  <c r="V154" i="1" s="1"/>
  <c r="J150" i="4"/>
  <c r="U150" i="1" s="1"/>
  <c r="V150" i="1" s="1"/>
  <c r="J146" i="4"/>
  <c r="U146" i="1" s="1"/>
  <c r="V146" i="1" s="1"/>
  <c r="J142" i="4"/>
  <c r="U142" i="1" s="1"/>
  <c r="V142" i="1" s="1"/>
  <c r="J138" i="4"/>
  <c r="U138" i="1" s="1"/>
  <c r="V138" i="1" s="1"/>
  <c r="J134" i="4"/>
  <c r="U134" i="1" s="1"/>
  <c r="V134" i="1" s="1"/>
  <c r="J130" i="4"/>
  <c r="U130" i="1" s="1"/>
  <c r="V130" i="1" s="1"/>
  <c r="J126" i="4"/>
  <c r="U126" i="1" s="1"/>
  <c r="V126" i="1" s="1"/>
  <c r="J122" i="4"/>
  <c r="U122" i="1" s="1"/>
  <c r="V122" i="1" s="1"/>
  <c r="J118" i="4"/>
  <c r="U118" i="1" s="1"/>
  <c r="V118" i="1" s="1"/>
  <c r="J114" i="4"/>
  <c r="U114" i="1" s="1"/>
  <c r="V114" i="1" s="1"/>
  <c r="J110" i="4"/>
  <c r="U110" i="1" s="1"/>
  <c r="V110" i="1" s="1"/>
  <c r="J106" i="4"/>
  <c r="U106" i="1" s="1"/>
  <c r="V106" i="1" s="1"/>
  <c r="J102" i="4"/>
  <c r="U102" i="1" s="1"/>
  <c r="V102" i="1" s="1"/>
  <c r="J183" i="4"/>
  <c r="U183" i="1" s="1"/>
  <c r="V183" i="1" s="1"/>
  <c r="J171" i="4"/>
  <c r="U171" i="1" s="1"/>
  <c r="V171" i="1" s="1"/>
  <c r="J163" i="4"/>
  <c r="U163" i="1" s="1"/>
  <c r="V163" i="1" s="1"/>
  <c r="J159" i="4"/>
  <c r="U159" i="1" s="1"/>
  <c r="V159" i="1" s="1"/>
  <c r="J151" i="4"/>
  <c r="U151" i="1" s="1"/>
  <c r="V151" i="1" s="1"/>
  <c r="J143" i="4"/>
  <c r="U143" i="1" s="1"/>
  <c r="V143" i="1" s="1"/>
  <c r="J139" i="4"/>
  <c r="U139" i="1" s="1"/>
  <c r="V139" i="1" s="1"/>
  <c r="J135" i="4"/>
  <c r="U135" i="1" s="1"/>
  <c r="V135" i="1" s="1"/>
  <c r="J131" i="4"/>
  <c r="U131" i="1" s="1"/>
  <c r="V131" i="1" s="1"/>
  <c r="J127" i="4"/>
  <c r="U127" i="1" s="1"/>
  <c r="V127" i="1" s="1"/>
  <c r="J98" i="4"/>
  <c r="U98" i="1" s="1"/>
  <c r="V98" i="1" s="1"/>
  <c r="J94" i="4"/>
  <c r="U94" i="1" s="1"/>
  <c r="V94" i="1" s="1"/>
  <c r="J86" i="4"/>
  <c r="U86" i="1" s="1"/>
  <c r="V86" i="1" s="1"/>
  <c r="J82" i="4"/>
  <c r="U82" i="1" s="1"/>
  <c r="V82" i="1" s="1"/>
  <c r="J78" i="4"/>
  <c r="U78" i="1" s="1"/>
  <c r="V78" i="1" s="1"/>
  <c r="J75" i="4"/>
  <c r="U75" i="1" s="1"/>
  <c r="V75" i="1" s="1"/>
  <c r="J71" i="4"/>
  <c r="U71" i="1" s="1"/>
  <c r="V71" i="1" s="1"/>
  <c r="J66" i="4"/>
  <c r="U66" i="1" s="1"/>
  <c r="V66" i="1" s="1"/>
  <c r="J62" i="4"/>
  <c r="U62" i="1" s="1"/>
  <c r="V62" i="1" s="1"/>
  <c r="J58" i="4"/>
  <c r="U58" i="1" s="1"/>
  <c r="V58" i="1" s="1"/>
  <c r="J54" i="4"/>
  <c r="U54" i="1" s="1"/>
  <c r="V54" i="1" s="1"/>
  <c r="J47" i="4"/>
  <c r="U47" i="1" s="1"/>
  <c r="V47" i="1" s="1"/>
  <c r="J43" i="4"/>
  <c r="U43" i="1" s="1"/>
  <c r="V43" i="1" s="1"/>
  <c r="J36" i="4"/>
  <c r="U36" i="1" s="1"/>
  <c r="V36" i="1" s="1"/>
  <c r="J32" i="4"/>
  <c r="U32" i="1" s="1"/>
  <c r="V32" i="1" s="1"/>
  <c r="J25" i="4"/>
  <c r="U25" i="1" s="1"/>
  <c r="V25" i="1" s="1"/>
  <c r="J21" i="4"/>
  <c r="U21" i="1" s="1"/>
  <c r="V21" i="1" s="1"/>
  <c r="J17" i="4"/>
  <c r="U17" i="1" s="1"/>
  <c r="V17" i="1" s="1"/>
  <c r="J13" i="4"/>
  <c r="U13" i="1" s="1"/>
  <c r="V13" i="1" s="1"/>
  <c r="J9" i="4"/>
  <c r="J40" i="4"/>
  <c r="U40" i="1" s="1"/>
  <c r="V40" i="1" s="1"/>
  <c r="J185" i="4"/>
  <c r="U185" i="1" s="1"/>
  <c r="V185" i="1" s="1"/>
  <c r="J181" i="4"/>
  <c r="U181" i="1" s="1"/>
  <c r="V181" i="1" s="1"/>
  <c r="J173" i="4"/>
  <c r="U173" i="1" s="1"/>
  <c r="V173" i="1" s="1"/>
  <c r="J165" i="4"/>
  <c r="U165" i="1" s="1"/>
  <c r="V165" i="1" s="1"/>
  <c r="J161" i="4"/>
  <c r="U161" i="1" s="1"/>
  <c r="V161" i="1" s="1"/>
  <c r="J157" i="4"/>
  <c r="U157" i="1" s="1"/>
  <c r="V157" i="1" s="1"/>
  <c r="J149" i="4"/>
  <c r="U149" i="1" s="1"/>
  <c r="V149" i="1" s="1"/>
  <c r="J145" i="4"/>
  <c r="U145" i="1" s="1"/>
  <c r="V145" i="1" s="1"/>
  <c r="J141" i="4"/>
  <c r="U141" i="1" s="1"/>
  <c r="V141" i="1" s="1"/>
  <c r="J137" i="4"/>
  <c r="U137" i="1" s="1"/>
  <c r="V137" i="1" s="1"/>
  <c r="J133" i="4"/>
  <c r="U133" i="1" s="1"/>
  <c r="V133" i="1" s="1"/>
  <c r="J129" i="4"/>
  <c r="U129" i="1" s="1"/>
  <c r="V129" i="1" s="1"/>
  <c r="J125" i="4"/>
  <c r="U125" i="1" s="1"/>
  <c r="V125" i="1" s="1"/>
  <c r="J121" i="4"/>
  <c r="U121" i="1" s="1"/>
  <c r="V121" i="1" s="1"/>
  <c r="J117" i="4"/>
  <c r="U117" i="1" s="1"/>
  <c r="V117" i="1" s="1"/>
  <c r="J109" i="4"/>
  <c r="U109" i="1" s="1"/>
  <c r="V109" i="1" s="1"/>
  <c r="J105" i="4"/>
  <c r="U105" i="1" s="1"/>
  <c r="V105" i="1" s="1"/>
  <c r="J101" i="4"/>
  <c r="U101" i="1" s="1"/>
  <c r="V101" i="1" s="1"/>
  <c r="U97" i="1"/>
  <c r="V97" i="1" s="1"/>
  <c r="J93" i="4"/>
  <c r="U93" i="1" s="1"/>
  <c r="V93" i="1" s="1"/>
  <c r="J89" i="4"/>
  <c r="U89" i="1" s="1"/>
  <c r="V89" i="1" s="1"/>
  <c r="J85" i="4"/>
  <c r="U85" i="1" s="1"/>
  <c r="V85" i="1" s="1"/>
  <c r="J81" i="4"/>
  <c r="U81" i="1" s="1"/>
  <c r="V81" i="1" s="1"/>
  <c r="J77" i="4"/>
  <c r="U77" i="1" s="1"/>
  <c r="V77" i="1" s="1"/>
  <c r="J74" i="4"/>
  <c r="U74" i="1" s="1"/>
  <c r="V74" i="1" s="1"/>
  <c r="J65" i="4"/>
  <c r="U65" i="1" s="1"/>
  <c r="V65" i="1" s="1"/>
  <c r="J61" i="4"/>
  <c r="U61" i="1" s="1"/>
  <c r="V61" i="1" s="1"/>
  <c r="J57" i="4"/>
  <c r="U57" i="1" s="1"/>
  <c r="V57" i="1" s="1"/>
  <c r="J53" i="4"/>
  <c r="U53" i="1" s="1"/>
  <c r="V53" i="1" s="1"/>
  <c r="J50" i="4"/>
  <c r="U50" i="1" s="1"/>
  <c r="V50" i="1" s="1"/>
  <c r="J46" i="4"/>
  <c r="U46" i="1" s="1"/>
  <c r="V46" i="1" s="1"/>
  <c r="J42" i="4"/>
  <c r="U42" i="1" s="1"/>
  <c r="V42" i="1" s="1"/>
  <c r="J31" i="4"/>
  <c r="U31" i="1" s="1"/>
  <c r="V31" i="1" s="1"/>
  <c r="J28" i="4"/>
  <c r="U28" i="1" s="1"/>
  <c r="V28" i="1" s="1"/>
  <c r="J24" i="4"/>
  <c r="U24" i="1" s="1"/>
  <c r="V24" i="1" s="1"/>
  <c r="J16" i="4"/>
  <c r="U16" i="1" s="1"/>
  <c r="V16" i="1" s="1"/>
  <c r="J12" i="4"/>
  <c r="U12" i="1" s="1"/>
  <c r="V12" i="1" s="1"/>
  <c r="J184" i="4"/>
  <c r="U184" i="1" s="1"/>
  <c r="V184" i="1" s="1"/>
  <c r="J180" i="4"/>
  <c r="U180" i="1" s="1"/>
  <c r="V180" i="1" s="1"/>
  <c r="J178" i="4"/>
  <c r="U178" i="1" s="1"/>
  <c r="V178" i="1" s="1"/>
  <c r="J175" i="4"/>
  <c r="U175" i="1" s="1"/>
  <c r="V175" i="1" s="1"/>
  <c r="J168" i="4"/>
  <c r="U168" i="1" s="1"/>
  <c r="V168" i="1" s="1"/>
  <c r="J164" i="4"/>
  <c r="U164" i="1" s="1"/>
  <c r="V164" i="1" s="1"/>
  <c r="J160" i="4"/>
  <c r="U160" i="1" s="1"/>
  <c r="V160" i="1" s="1"/>
  <c r="J156" i="4"/>
  <c r="U156" i="1" s="1"/>
  <c r="V156" i="1" s="1"/>
  <c r="J152" i="4"/>
  <c r="U152" i="1" s="1"/>
  <c r="V152" i="1" s="1"/>
  <c r="J148" i="4"/>
  <c r="U148" i="1" s="1"/>
  <c r="V148" i="1" s="1"/>
  <c r="J144" i="4"/>
  <c r="U144" i="1" s="1"/>
  <c r="V144" i="1" s="1"/>
  <c r="J140" i="4"/>
  <c r="U140" i="1" s="1"/>
  <c r="V140" i="1" s="1"/>
  <c r="J136" i="4"/>
  <c r="U136" i="1" s="1"/>
  <c r="V136" i="1" s="1"/>
  <c r="J132" i="4"/>
  <c r="U132" i="1" s="1"/>
  <c r="V132" i="1" s="1"/>
  <c r="J128" i="4"/>
  <c r="U128" i="1" s="1"/>
  <c r="V128" i="1" s="1"/>
  <c r="J124" i="4"/>
  <c r="U124" i="1" s="1"/>
  <c r="V124" i="1" s="1"/>
  <c r="J120" i="4"/>
  <c r="U120" i="1" s="1"/>
  <c r="V120" i="1" s="1"/>
  <c r="J116" i="4"/>
  <c r="U116" i="1" s="1"/>
  <c r="V116" i="1" s="1"/>
  <c r="J108" i="4"/>
  <c r="U108" i="1" s="1"/>
  <c r="V108" i="1" s="1"/>
  <c r="J104" i="4"/>
  <c r="U104" i="1" s="1"/>
  <c r="V104" i="1" s="1"/>
  <c r="J100" i="4"/>
  <c r="U100" i="1" s="1"/>
  <c r="V100" i="1" s="1"/>
  <c r="J96" i="4"/>
  <c r="U96" i="1" s="1"/>
  <c r="V96" i="1" s="1"/>
  <c r="J92" i="4"/>
  <c r="U92" i="1" s="1"/>
  <c r="V92" i="1" s="1"/>
  <c r="J84" i="4"/>
  <c r="U84" i="1" s="1"/>
  <c r="V84" i="1" s="1"/>
  <c r="J80" i="4"/>
  <c r="U80" i="1" s="1"/>
  <c r="V80" i="1" s="1"/>
  <c r="J73" i="4"/>
  <c r="U73" i="1" s="1"/>
  <c r="V73" i="1" s="1"/>
  <c r="J68" i="4"/>
  <c r="U68" i="1" s="1"/>
  <c r="V68" i="1" s="1"/>
  <c r="J64" i="4"/>
  <c r="U64" i="1" s="1"/>
  <c r="V64" i="1" s="1"/>
  <c r="J60" i="4"/>
  <c r="U60" i="1" s="1"/>
  <c r="V60" i="1" s="1"/>
  <c r="J56" i="4"/>
  <c r="U56" i="1" s="1"/>
  <c r="V56" i="1" s="1"/>
  <c r="J49" i="4"/>
  <c r="U49" i="1" s="1"/>
  <c r="V49" i="1" s="1"/>
  <c r="J45" i="4"/>
  <c r="U45" i="1" s="1"/>
  <c r="V45" i="1" s="1"/>
  <c r="J41" i="4"/>
  <c r="U41" i="1" s="1"/>
  <c r="V41" i="1" s="1"/>
  <c r="J38" i="4"/>
  <c r="U38" i="1" s="1"/>
  <c r="V38" i="1" s="1"/>
  <c r="J34" i="4"/>
  <c r="U34" i="1" s="1"/>
  <c r="V34" i="1" s="1"/>
  <c r="J30" i="4"/>
  <c r="U30" i="1" s="1"/>
  <c r="V30" i="1" s="1"/>
  <c r="J27" i="4"/>
  <c r="U27" i="1" s="1"/>
  <c r="V27" i="1" s="1"/>
  <c r="J23" i="4"/>
  <c r="U23" i="1" s="1"/>
  <c r="V23" i="1" s="1"/>
  <c r="J19" i="4"/>
  <c r="U19" i="1" s="1"/>
  <c r="V19" i="1" s="1"/>
  <c r="J15" i="4"/>
  <c r="U15" i="1" s="1"/>
  <c r="V15" i="1" s="1"/>
  <c r="J11" i="4"/>
  <c r="U11" i="1" s="1"/>
  <c r="V11" i="1" s="1"/>
  <c r="I3" i="4"/>
  <c r="H3" i="4"/>
  <c r="G3" i="4"/>
  <c r="F3" i="4"/>
  <c r="E3" i="4"/>
  <c r="D3" i="4"/>
  <c r="C3" i="4"/>
  <c r="B3" i="4"/>
  <c r="U5" i="1"/>
  <c r="V5" i="1" s="1"/>
  <c r="U6" i="1"/>
  <c r="V6" i="1" s="1"/>
  <c r="U7" i="1"/>
  <c r="V7" i="1" s="1"/>
  <c r="U8" i="1"/>
  <c r="V8" i="1" s="1"/>
  <c r="U4" i="1"/>
  <c r="V4" i="1" s="1"/>
  <c r="U3" i="1"/>
  <c r="V3" i="1" s="1"/>
  <c r="V70" i="1" l="1"/>
  <c r="U69" i="1"/>
  <c r="V69" i="1" s="1"/>
  <c r="U9" i="1"/>
  <c r="V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etxebarria</author>
    <author>Usuario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Número total ensayos 1º año:</t>
        </r>
        <r>
          <rPr>
            <sz val="9"/>
            <color indexed="81"/>
            <rFont val="Tahoma"/>
            <family val="2"/>
          </rPr>
          <t xml:space="preserve">
2 ensayos por configuración x 4 configuraciones x 3 estaciones en el año = </t>
        </r>
        <r>
          <rPr>
            <b/>
            <sz val="9"/>
            <color indexed="81"/>
            <rFont val="Tahoma"/>
            <family val="2"/>
          </rPr>
          <t>24 ensayos</t>
        </r>
      </text>
    </comment>
    <comment ref="O2" authorId="0" shapeId="0" xr:uid="{00000000-0006-0000-0000-000002000000}">
      <text>
        <r>
          <rPr>
            <sz val="8"/>
            <color indexed="81"/>
            <rFont val="Tahoma"/>
            <family val="2"/>
          </rPr>
          <t xml:space="preserve"> Para aplicar Carbón activo, es importante que la concentración de sólidos suspendidos en el agua sea mínima(menor de 1 mg/l)
</t>
        </r>
      </text>
    </comment>
    <comment ref="A17" authorId="0" shapeId="0" xr:uid="{00000000-0006-0000-0000-000003000000}">
      <text>
        <r>
          <rPr>
            <sz val="8"/>
            <color indexed="81"/>
            <rFont val="Tahoma"/>
            <family val="2"/>
          </rPr>
          <t xml:space="preserve">Una cata en labo externo en el 3ºCuatrimestre con la ó las mejores configuraciones
</t>
        </r>
      </text>
    </comment>
    <comment ref="A18" authorId="0" shapeId="0" xr:uid="{00000000-0006-0000-0000-000004000000}">
      <text>
        <r>
          <rPr>
            <sz val="8"/>
            <color indexed="81"/>
            <rFont val="Tahoma"/>
            <family val="2"/>
          </rPr>
          <t xml:space="preserve">Una cata en labo externo en el 3ºCuatrimestre con la ó las mejores configuraciones
</t>
        </r>
      </text>
    </comment>
    <comment ref="A19" authorId="0" shapeId="0" xr:uid="{00000000-0006-0000-0000-000005000000}">
      <text>
        <r>
          <rPr>
            <sz val="8"/>
            <color indexed="81"/>
            <rFont val="Tahoma"/>
            <family val="2"/>
          </rPr>
          <t>Tomar muestra de agua bruta y tratada. Analizar inicialmente agua bruta. Muestra de agua tratada a nevera.. Si agua bruta da valor, analizar muestra agua tratada.</t>
        </r>
      </text>
    </comment>
    <comment ref="A24" authorId="0" shapeId="0" xr:uid="{00000000-0006-0000-0000-000006000000}">
      <text>
        <r>
          <rPr>
            <sz val="8"/>
            <color indexed="81"/>
            <rFont val="Tahoma"/>
            <family val="2"/>
          </rPr>
          <t xml:space="preserve">Si la muestra da un turbidez mayor de 50 NTU, se analiza este parámetro (DQO-baja concentración).
</t>
        </r>
      </text>
    </comment>
    <comment ref="A26" authorId="0" shapeId="0" xr:uid="{00000000-0006-0000-0000-000007000000}">
      <text>
        <r>
          <rPr>
            <sz val="8"/>
            <color indexed="81"/>
            <rFont val="Tahoma"/>
            <family val="2"/>
          </rPr>
          <t>Tomar muestra de agua bruta y tratada. Analizar inicialmente agua bruta. Muestra de agua tratada a nevera.. Si agua bruta da valor, analizar muestra agua tratada.</t>
        </r>
      </text>
    </comment>
    <comment ref="D30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Sólo se hace en la CONFIGURACION 2, cuando se usa en preOxidación el Cl2 y en el agua tratada en todas las configuraciones
</t>
        </r>
      </text>
    </comment>
    <comment ref="D31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Sólo se hace en la CONFIGURACION 2, cuando se usa en preOxidación el Cl2 y en el agua tratada en todas las configuraciones
</t>
        </r>
      </text>
    </comment>
    <comment ref="D34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Sólo se hace en la CONFIGURACION 3, cuando se usa en preOxidación el ClO2
</t>
        </r>
      </text>
    </comment>
    <comment ref="O34" authorId="1" shapeId="0" xr:uid="{00000000-0006-0000-0000-00000B000000}">
      <text>
        <r>
          <rPr>
            <sz val="9"/>
            <color indexed="81"/>
            <rFont val="Tahoma"/>
            <family val="2"/>
          </rPr>
          <t xml:space="preserve">Si el agua decantada no da cero.
</t>
        </r>
      </text>
    </comment>
    <comment ref="S34" authorId="1" shapeId="0" xr:uid="{00000000-0006-0000-0000-00000C000000}">
      <text>
        <r>
          <rPr>
            <sz val="9"/>
            <color indexed="81"/>
            <rFont val="Tahoma"/>
            <family val="2"/>
          </rPr>
          <t xml:space="preserve">Si el agua decantada no da cero.
</t>
        </r>
      </text>
    </comment>
    <comment ref="D35" authorId="0" shapeId="0" xr:uid="{00000000-0006-0000-0000-00000D000000}">
      <text>
        <r>
          <rPr>
            <sz val="9"/>
            <color indexed="81"/>
            <rFont val="Tahoma"/>
            <family val="2"/>
          </rPr>
          <t>Sólo se hace en la CONFIGURACION 3, cuando se usa en preOxidación el ClO2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6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Con Cl02 puntos intermedios una por semana: Tras Preoxid, Tras Postoxid, Tras CA</t>
        </r>
      </text>
    </comment>
    <comment ref="D36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Sólo se hace en la CONFIGURACION 3, cuando se usa en preOxidación el ClO2
</t>
        </r>
      </text>
    </comment>
    <comment ref="D37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Sólo se hace en la CONFIGURACION 3, cuando se usa en preOxidación el ClO2
</t>
        </r>
      </text>
    </comment>
    <comment ref="A38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Con Cl02 puntos intermedios una por semana: Tras Preoxid, Tras Postoxid, Tras CA</t>
        </r>
      </text>
    </comment>
    <comment ref="D38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Sólo se hace en la CONFIGURACION 3, cuando se usa en preOxidación el ClO2
</t>
        </r>
      </text>
    </comment>
    <comment ref="H39" authorId="0" shapeId="0" xr:uid="{00000000-0006-0000-0000-000013000000}">
      <text>
        <r>
          <rPr>
            <sz val="9"/>
            <color indexed="81"/>
            <rFont val="Tahoma"/>
            <family val="2"/>
          </rPr>
          <t>Solo en Configuración 1 (uso de Ozono en preoxid.)</t>
        </r>
      </text>
    </comment>
    <comment ref="H40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Solo en Configuración 1 (uso de Ozono en preoxid.)
</t>
        </r>
      </text>
    </comment>
    <comment ref="A54" authorId="0" shapeId="0" xr:uid="{00000000-0006-0000-0000-000015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65" authorId="0" shapeId="0" xr:uid="{00000000-0006-0000-0000-000016000000}">
      <text>
        <r>
          <rPr>
            <sz val="8"/>
            <color indexed="81"/>
            <rFont val="Tahoma"/>
            <family val="2"/>
          </rPr>
          <t xml:space="preserve">Se mide el Hierro en agua tratada, si el valor de hierro en agua bruta excede la mitad del valor marcado por el RD 140/2003 (200 µg/L)
</t>
        </r>
      </text>
    </comment>
    <comment ref="A66" authorId="0" shapeId="0" xr:uid="{00000000-0006-0000-0000-000017000000}">
      <text>
        <r>
          <rPr>
            <sz val="8"/>
            <color indexed="81"/>
            <rFont val="Tahoma"/>
            <family val="2"/>
          </rPr>
          <t xml:space="preserve">Se mide el Hierro en agua tratada, si el valor de hierro en agua brita excede la mitad del valor marcado por el RD 140/2003 (200 µg/L)
</t>
        </r>
      </text>
    </comment>
    <comment ref="A67" authorId="0" shapeId="0" xr:uid="{00000000-0006-0000-0000-000018000000}">
      <text>
        <r>
          <rPr>
            <sz val="8"/>
            <color indexed="81"/>
            <rFont val="Tahoma"/>
            <family val="2"/>
          </rPr>
          <t xml:space="preserve">Se mide el Aluminio en agua tratada, si el valor de Aluminio en agua bruta excede la mitad del valor marcado por el RD 140/2003 (200 µg/L)
</t>
        </r>
      </text>
    </comment>
    <comment ref="A68" authorId="0" shapeId="0" xr:uid="{00000000-0006-0000-0000-000019000000}">
      <text>
        <r>
          <rPr>
            <sz val="8"/>
            <color indexed="81"/>
            <rFont val="Tahoma"/>
            <family val="2"/>
          </rPr>
          <t xml:space="preserve">Se mide el Aluminio en agua tratada, si el valor de Aluminio en agua brita excede la mitad del valor marcado por el RD 140/2003 (200 µg/L)
</t>
        </r>
      </text>
    </comment>
    <comment ref="A69" authorId="0" shapeId="0" xr:uid="{00000000-0006-0000-0000-00001A000000}">
      <text>
        <r>
          <rPr>
            <sz val="8"/>
            <color indexed="81"/>
            <rFont val="Tahoma"/>
            <family val="2"/>
          </rPr>
          <t xml:space="preserve">Se mide el Manganeso en agua tratada, si el valor de Manganeso en agua bruta excede la mitad del valor marcado por el RD 140/2003 (50 µg/L)
</t>
        </r>
      </text>
    </comment>
    <comment ref="A70" authorId="0" shapeId="0" xr:uid="{00000000-0006-0000-0000-00001B000000}">
      <text>
        <r>
          <rPr>
            <sz val="8"/>
            <color indexed="81"/>
            <rFont val="Tahoma"/>
            <family val="2"/>
          </rPr>
          <t xml:space="preserve">Se mide el Manganeso en agua tratada, si el valor de Manganeso en agua brita excede la mitad del valor marcado por el RD 140/2003  (50 µg/L)
</t>
        </r>
      </text>
    </comment>
    <comment ref="A76" authorId="0" shapeId="0" xr:uid="{00000000-0006-0000-0000-00001C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77" authorId="0" shapeId="0" xr:uid="{00000000-0006-0000-0000-00001D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78" authorId="0" shapeId="0" xr:uid="{00000000-0006-0000-0000-00001E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80" authorId="0" shapeId="0" xr:uid="{00000000-0006-0000-0000-00001F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81" authorId="0" shapeId="0" xr:uid="{00000000-0006-0000-0000-000020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82" authorId="0" shapeId="0" xr:uid="{00000000-0006-0000-0000-000021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89" authorId="0" shapeId="0" xr:uid="{00000000-0006-0000-0000-000022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1" authorId="0" shapeId="0" xr:uid="{00000000-0006-0000-0000-000023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2" authorId="0" shapeId="0" xr:uid="{00000000-0006-0000-0000-000024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3" authorId="0" shapeId="0" xr:uid="{00000000-0006-0000-0000-000025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4" authorId="0" shapeId="0" xr:uid="{00000000-0006-0000-0000-000026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5" authorId="0" shapeId="0" xr:uid="{00000000-0006-0000-0000-000027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6" authorId="0" shapeId="0" xr:uid="{00000000-0006-0000-0000-000028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99" authorId="0" shapeId="0" xr:uid="{00000000-0006-0000-0000-000029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0" authorId="0" shapeId="0" xr:uid="{00000000-0006-0000-0000-00002A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1" authorId="0" shapeId="0" xr:uid="{00000000-0006-0000-0000-00002B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2" authorId="0" shapeId="0" xr:uid="{00000000-0006-0000-0000-00002C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3" authorId="0" shapeId="0" xr:uid="{00000000-0006-0000-0000-00002D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4" authorId="0" shapeId="0" xr:uid="{00000000-0006-0000-0000-00002E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5" authorId="0" shapeId="0" xr:uid="{00000000-0006-0000-0000-00002F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6" authorId="0" shapeId="0" xr:uid="{00000000-0006-0000-0000-000030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8" authorId="0" shapeId="0" xr:uid="{00000000-0006-0000-0000-000031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09" authorId="0" shapeId="0" xr:uid="{00000000-0006-0000-0000-000032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13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Los trihalometanos se medirán en el momento de salida del agua tratada y tras 48h de tratamiento, para dar tiempo a la formación de trihalometanos
</t>
        </r>
      </text>
    </comment>
    <comment ref="A120" authorId="0" shapeId="0" xr:uid="{00000000-0006-0000-0000-000034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21" authorId="0" shapeId="0" xr:uid="{00000000-0006-0000-0000-000035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22" authorId="0" shapeId="0" xr:uid="{00000000-0006-0000-0000-000036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24" authorId="0" shapeId="0" xr:uid="{00000000-0006-0000-0000-000037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26" authorId="0" shapeId="0" xr:uid="{00000000-0006-0000-0000-000038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31" authorId="0" shapeId="0" xr:uid="{00000000-0006-0000-0000-000039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34" authorId="0" shapeId="0" xr:uid="{00000000-0006-0000-0000-00003A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35" authorId="0" shapeId="0" xr:uid="{00000000-0006-0000-0000-00003B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36" authorId="0" shapeId="0" xr:uid="{00000000-0006-0000-0000-00003C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44" authorId="0" shapeId="0" xr:uid="{00000000-0006-0000-0000-00003D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45" authorId="0" shapeId="0" xr:uid="{00000000-0006-0000-0000-00003E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48" authorId="0" shapeId="0" xr:uid="{00000000-0006-0000-0000-00003F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49" authorId="0" shapeId="0" xr:uid="{00000000-0006-0000-0000-000040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0" authorId="0" shapeId="0" xr:uid="{00000000-0006-0000-0000-000041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1" authorId="0" shapeId="0" xr:uid="{00000000-0006-0000-0000-000042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2" authorId="0" shapeId="0" xr:uid="{00000000-0006-0000-0000-000043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4" authorId="0" shapeId="0" xr:uid="{00000000-0006-0000-0000-000044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6" authorId="0" shapeId="0" xr:uid="{00000000-0006-0000-0000-000045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7" authorId="0" shapeId="0" xr:uid="{00000000-0006-0000-0000-000046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59" authorId="0" shapeId="0" xr:uid="{00000000-0006-0000-0000-000047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0" authorId="0" shapeId="0" xr:uid="{00000000-0006-0000-0000-000048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1" authorId="0" shapeId="0" xr:uid="{00000000-0006-0000-0000-000049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2" authorId="0" shapeId="0" xr:uid="{00000000-0006-0000-0000-00004A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3" authorId="0" shapeId="0" xr:uid="{00000000-0006-0000-0000-00004B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4" authorId="0" shapeId="0" xr:uid="{00000000-0006-0000-0000-00004C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5" authorId="0" shapeId="0" xr:uid="{00000000-0006-0000-0000-00004D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66" authorId="0" shapeId="0" xr:uid="{00000000-0006-0000-0000-00004E000000}">
      <text>
        <r>
          <rPr>
            <sz val="8"/>
            <color indexed="81"/>
            <rFont val="Tahoma"/>
            <family val="2"/>
          </rPr>
          <t>Tomar muestra de agua bruta y tratada. Analizar inicialmente agua bruta. Muestra de agua tratada a nevera.. Si agua bruta da valor, analizar muestra agua tratada.</t>
        </r>
      </text>
    </comment>
    <comment ref="A168" authorId="0" shapeId="0" xr:uid="{00000000-0006-0000-0000-00004F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70" authorId="0" shapeId="0" xr:uid="{00000000-0006-0000-0000-000050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71" authorId="0" shapeId="0" xr:uid="{00000000-0006-0000-0000-000051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73" authorId="0" shapeId="0" xr:uid="{00000000-0006-0000-0000-000052000000}">
      <text>
        <r>
          <rPr>
            <sz val="8"/>
            <color indexed="81"/>
            <rFont val="Tahoma"/>
            <family val="2"/>
          </rPr>
          <t xml:space="preserve">Tomar muestra de agua bruta y tratada. Analizar inicialmente agua bruta. Muestra de agua tratada a nevera.. Si agua bruta da valor, analizar muestra agua tratada.
</t>
        </r>
      </text>
    </comment>
    <comment ref="A187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Analítica de contaminantes emergentes de la  Universidad de Granada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etxebarria</author>
  </authors>
  <commentList>
    <comment ref="G1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 Para aplicar Carbón activo, es importante que la concentración de sólidos suspendidos en el agua sea mínima(menor de 1 mg/l)
</t>
        </r>
      </text>
    </comment>
  </commentList>
</comments>
</file>

<file path=xl/sharedStrings.xml><?xml version="1.0" encoding="utf-8"?>
<sst xmlns="http://schemas.openxmlformats.org/spreadsheetml/2006/main" count="1562" uniqueCount="324">
  <si>
    <t>Parámetro analítico</t>
  </si>
  <si>
    <t>Clasificación</t>
  </si>
  <si>
    <t>Lugar medición</t>
  </si>
  <si>
    <t>Etapa proceso</t>
  </si>
  <si>
    <t>Etapa proceso (a salida)</t>
  </si>
  <si>
    <t>RD 140/2003</t>
  </si>
  <si>
    <t>Total</t>
  </si>
  <si>
    <t>Lugar medida</t>
  </si>
  <si>
    <t>Frecuencia</t>
  </si>
  <si>
    <t>CONFIGURACIONES</t>
  </si>
  <si>
    <t>Agua río</t>
  </si>
  <si>
    <t>Preoxidación</t>
  </si>
  <si>
    <t>Coagulac-Floc-Decanta</t>
  </si>
  <si>
    <t>Filtro arena</t>
  </si>
  <si>
    <t>Postoxidación</t>
  </si>
  <si>
    <t>Carbón Activo</t>
  </si>
  <si>
    <t>Desinfección</t>
  </si>
  <si>
    <t>Agua tratada</t>
  </si>
  <si>
    <t>Analíticas/15d</t>
  </si>
  <si>
    <t>Analíticas/Año</t>
  </si>
  <si>
    <t>On line</t>
  </si>
  <si>
    <t>on line</t>
  </si>
  <si>
    <t>RD 140</t>
  </si>
  <si>
    <t>Temperatura</t>
  </si>
  <si>
    <t>x</t>
  </si>
  <si>
    <t xml:space="preserve">Laboratorio planta </t>
  </si>
  <si>
    <t>4/día</t>
  </si>
  <si>
    <t>Sust. Prioritaria</t>
  </si>
  <si>
    <t>Conductividad</t>
  </si>
  <si>
    <t>Venta Alta</t>
  </si>
  <si>
    <t>2/día</t>
  </si>
  <si>
    <t>NCA</t>
  </si>
  <si>
    <t>pH</t>
  </si>
  <si>
    <t>Venta Alta Control</t>
  </si>
  <si>
    <t>diaria</t>
  </si>
  <si>
    <t>Lista Observación</t>
  </si>
  <si>
    <t>Turbidez</t>
  </si>
  <si>
    <t>Venta Alta Completo</t>
  </si>
  <si>
    <t>2/sem</t>
  </si>
  <si>
    <t>RD 140/S.Prior/NCA</t>
  </si>
  <si>
    <t>Oxígeno disuelto (OD)</t>
  </si>
  <si>
    <t>Labo Externo</t>
  </si>
  <si>
    <t>3/semana</t>
  </si>
  <si>
    <t>S.Prior/NCA</t>
  </si>
  <si>
    <t>Carbono organico total (TOC)</t>
  </si>
  <si>
    <t>El medidor TOC tiene 2 entradas de agua. Para controlar procesos concretos se puede jugar con estas 2 entradas y alimentar de donde convenga: tras filtro arena o filtro CA.</t>
  </si>
  <si>
    <t>Labo Externo CADAGUA</t>
  </si>
  <si>
    <t>semanal</t>
  </si>
  <si>
    <t>RD 140/NCA</t>
  </si>
  <si>
    <t>quincenal</t>
  </si>
  <si>
    <t>RD 140/S.Prior</t>
  </si>
  <si>
    <t>mensual</t>
  </si>
  <si>
    <t>Cont. Emergente</t>
  </si>
  <si>
    <t>pH (Control)</t>
  </si>
  <si>
    <t>Disrup. Endocrino</t>
  </si>
  <si>
    <t>Turbidez (control)</t>
  </si>
  <si>
    <t>Conductividad (control)</t>
  </si>
  <si>
    <t>Color (control)</t>
  </si>
  <si>
    <t>Olor</t>
  </si>
  <si>
    <t>Algo habrá que hacer… Pendiente ver que hacen en otros sitios</t>
  </si>
  <si>
    <t>Sabor</t>
  </si>
  <si>
    <t>Sólidos en Suspensión</t>
  </si>
  <si>
    <t>Ozono residual</t>
  </si>
  <si>
    <r>
      <t>x (si O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)</t>
    </r>
  </si>
  <si>
    <t>Alcalinidad total</t>
  </si>
  <si>
    <t>Carbonatos</t>
  </si>
  <si>
    <t>Bicarbonatos</t>
  </si>
  <si>
    <t>DQO (baja concentración) (siTurbidez Agua Bruta &gt; 50 NTU)</t>
  </si>
  <si>
    <r>
      <t>Oxidabilidad a MnO</t>
    </r>
    <r>
      <rPr>
        <vertAlign val="subscript"/>
        <sz val="10"/>
        <color theme="1"/>
        <rFont val="Calibri"/>
        <family val="2"/>
        <scheme val="minor"/>
      </rPr>
      <t>4</t>
    </r>
    <r>
      <rPr>
        <sz val="10"/>
        <color theme="1"/>
        <rFont val="Calibri"/>
        <family val="2"/>
        <scheme val="minor"/>
      </rPr>
      <t>K</t>
    </r>
  </si>
  <si>
    <t>Detergentes</t>
  </si>
  <si>
    <t>Maite investigará si se analizan, de qué tipo</t>
  </si>
  <si>
    <t>Fluoruros (control)</t>
  </si>
  <si>
    <r>
      <t>Cloruros (Cl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</t>
    </r>
  </si>
  <si>
    <t>Cloro libre residual (in situ)</t>
  </si>
  <si>
    <t>Cloro libre residual (control)</t>
  </si>
  <si>
    <t>Cloro combinado residual</t>
  </si>
  <si>
    <t>Tiene interés? Ver dato amonio a entrada</t>
  </si>
  <si>
    <r>
      <t>Dióxido de cloro (ClO</t>
    </r>
    <r>
      <rPr>
        <b/>
        <i/>
        <vertAlign val="subscript"/>
        <sz val="10"/>
        <color theme="1"/>
        <rFont val="Calibri"/>
        <family val="2"/>
        <scheme val="minor"/>
      </rPr>
      <t>2</t>
    </r>
    <r>
      <rPr>
        <b/>
        <i/>
        <sz val="10"/>
        <color theme="1"/>
        <rFont val="Calibri"/>
        <family val="2"/>
        <scheme val="minor"/>
      </rPr>
      <t>)</t>
    </r>
  </si>
  <si>
    <r>
      <t>x (si ClO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)</t>
    </r>
  </si>
  <si>
    <r>
      <t>Se realiza cuando se usa ClO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en la preoxidación.</t>
    </r>
  </si>
  <si>
    <r>
      <t>Cloritos (ClO</t>
    </r>
    <r>
      <rPr>
        <b/>
        <i/>
        <vertAlign val="subscript"/>
        <sz val="10"/>
        <color theme="1"/>
        <rFont val="Calibri"/>
        <family val="2"/>
        <scheme val="minor"/>
      </rPr>
      <t>2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</t>
    </r>
  </si>
  <si>
    <r>
      <t>Cloritos (ClO</t>
    </r>
    <r>
      <rPr>
        <b/>
        <i/>
        <vertAlign val="subscript"/>
        <sz val="10"/>
        <color theme="1"/>
        <rFont val="Calibri"/>
        <family val="2"/>
        <scheme val="minor"/>
      </rPr>
      <t>2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 (control)</t>
    </r>
  </si>
  <si>
    <r>
      <t>x (si ClO</t>
    </r>
    <r>
      <rPr>
        <b/>
        <vertAlign val="subscript"/>
        <sz val="10"/>
        <rFont val="Calibri"/>
        <family val="2"/>
        <scheme val="minor"/>
      </rPr>
      <t>2</t>
    </r>
    <r>
      <rPr>
        <b/>
        <sz val="10"/>
        <rFont val="Calibri"/>
        <family val="2"/>
        <scheme val="minor"/>
      </rPr>
      <t>)</t>
    </r>
  </si>
  <si>
    <r>
      <t>Cloratos (ClO</t>
    </r>
    <r>
      <rPr>
        <b/>
        <i/>
        <vertAlign val="subscript"/>
        <sz val="10"/>
        <color theme="1"/>
        <rFont val="Calibri"/>
        <family val="2"/>
        <scheme val="minor"/>
      </rPr>
      <t>3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</t>
    </r>
  </si>
  <si>
    <r>
      <t>Cloratos (ClO</t>
    </r>
    <r>
      <rPr>
        <b/>
        <i/>
        <vertAlign val="subscript"/>
        <sz val="10"/>
        <color theme="1"/>
        <rFont val="Calibri"/>
        <family val="2"/>
        <scheme val="minor"/>
      </rPr>
      <t>3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 (control)</t>
    </r>
  </si>
  <si>
    <t>Bromatos</t>
  </si>
  <si>
    <t>Bromatos (control)</t>
  </si>
  <si>
    <r>
      <t>x (si O</t>
    </r>
    <r>
      <rPr>
        <b/>
        <vertAlign val="subscript"/>
        <sz val="10"/>
        <rFont val="Calibri"/>
        <family val="2"/>
        <scheme val="minor"/>
      </rPr>
      <t>3</t>
    </r>
    <r>
      <rPr>
        <b/>
        <sz val="10"/>
        <rFont val="Calibri"/>
        <family val="2"/>
        <scheme val="minor"/>
      </rPr>
      <t xml:space="preserve"> en Pre)</t>
    </r>
  </si>
  <si>
    <t>x (si O3 en Pre)</t>
  </si>
  <si>
    <t>Bromuros (control)</t>
  </si>
  <si>
    <t>Cianuro</t>
  </si>
  <si>
    <r>
      <t>Amonio (NH</t>
    </r>
    <r>
      <rPr>
        <b/>
        <i/>
        <vertAlign val="subscript"/>
        <sz val="10"/>
        <color theme="1"/>
        <rFont val="Calibri"/>
        <family val="2"/>
        <scheme val="minor"/>
      </rPr>
      <t>4</t>
    </r>
    <r>
      <rPr>
        <b/>
        <i/>
        <vertAlign val="superscript"/>
        <sz val="10"/>
        <color theme="1"/>
        <rFont val="Calibri"/>
        <family val="2"/>
        <scheme val="minor"/>
      </rPr>
      <t>+</t>
    </r>
    <r>
      <rPr>
        <b/>
        <i/>
        <sz val="10"/>
        <color theme="1"/>
        <rFont val="Calibri"/>
        <family val="2"/>
        <scheme val="minor"/>
      </rPr>
      <t>)</t>
    </r>
  </si>
  <si>
    <r>
      <t>Amonio (NH</t>
    </r>
    <r>
      <rPr>
        <b/>
        <i/>
        <vertAlign val="subscript"/>
        <sz val="10"/>
        <color theme="1"/>
        <rFont val="Calibri"/>
        <family val="2"/>
        <scheme val="minor"/>
      </rPr>
      <t>4</t>
    </r>
    <r>
      <rPr>
        <b/>
        <i/>
        <vertAlign val="superscript"/>
        <sz val="10"/>
        <color theme="1"/>
        <rFont val="Calibri"/>
        <family val="2"/>
        <scheme val="minor"/>
      </rPr>
      <t>+</t>
    </r>
    <r>
      <rPr>
        <b/>
        <i/>
        <sz val="10"/>
        <color theme="1"/>
        <rFont val="Calibri"/>
        <family val="2"/>
        <scheme val="minor"/>
      </rPr>
      <t>) (control)</t>
    </r>
  </si>
  <si>
    <r>
      <t>Nitratos (NO</t>
    </r>
    <r>
      <rPr>
        <b/>
        <i/>
        <vertAlign val="subscript"/>
        <sz val="10"/>
        <color theme="1"/>
        <rFont val="Calibri"/>
        <family val="2"/>
        <scheme val="minor"/>
      </rPr>
      <t>3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</t>
    </r>
  </si>
  <si>
    <r>
      <t>Nitratos (NO</t>
    </r>
    <r>
      <rPr>
        <b/>
        <i/>
        <vertAlign val="subscript"/>
        <sz val="10"/>
        <color theme="1"/>
        <rFont val="Calibri"/>
        <family val="2"/>
        <scheme val="minor"/>
      </rPr>
      <t>3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 (control)</t>
    </r>
  </si>
  <si>
    <r>
      <t>Nitritos (NO</t>
    </r>
    <r>
      <rPr>
        <b/>
        <i/>
        <vertAlign val="subscript"/>
        <sz val="10"/>
        <color theme="1"/>
        <rFont val="Calibri"/>
        <family val="2"/>
        <scheme val="minor"/>
      </rPr>
      <t>2</t>
    </r>
    <r>
      <rPr>
        <b/>
        <i/>
        <vertAlign val="superscript"/>
        <sz val="10"/>
        <color theme="1"/>
        <rFont val="Calibri"/>
        <family val="2"/>
        <scheme val="minor"/>
      </rPr>
      <t>-</t>
    </r>
    <r>
      <rPr>
        <b/>
        <i/>
        <sz val="10"/>
        <color theme="1"/>
        <rFont val="Calibri"/>
        <family val="2"/>
        <scheme val="minor"/>
      </rPr>
      <t>) (control)</t>
    </r>
  </si>
  <si>
    <t>Fósforo Total</t>
  </si>
  <si>
    <t>Kits de Cadagua</t>
  </si>
  <si>
    <r>
      <t>Fosfatos (PO4</t>
    </r>
    <r>
      <rPr>
        <vertAlign val="superscript"/>
        <sz val="10"/>
        <color theme="1"/>
        <rFont val="Calibri"/>
        <family val="2"/>
        <scheme val="minor"/>
      </rPr>
      <t>3-</t>
    </r>
    <r>
      <rPr>
        <sz val="10"/>
        <color theme="1"/>
        <rFont val="Calibri"/>
        <family val="2"/>
        <scheme val="minor"/>
      </rPr>
      <t>)</t>
    </r>
  </si>
  <si>
    <r>
      <t>Fosfatos (PO4</t>
    </r>
    <r>
      <rPr>
        <vertAlign val="superscript"/>
        <sz val="10"/>
        <color theme="1"/>
        <rFont val="Calibri"/>
        <family val="2"/>
        <scheme val="minor"/>
      </rPr>
      <t>3-</t>
    </r>
    <r>
      <rPr>
        <b/>
        <sz val="10"/>
        <color theme="1"/>
        <rFont val="Calibri"/>
        <family val="2"/>
        <scheme val="minor"/>
      </rPr>
      <t>) (control)</t>
    </r>
  </si>
  <si>
    <r>
      <t>Sulfatos (SO4</t>
    </r>
    <r>
      <rPr>
        <b/>
        <vertAlign val="superscript"/>
        <sz val="10"/>
        <color theme="1"/>
        <rFont val="Calibri"/>
        <family val="2"/>
        <scheme val="minor"/>
      </rPr>
      <t>=</t>
    </r>
    <r>
      <rPr>
        <b/>
        <sz val="10"/>
        <color theme="1"/>
        <rFont val="Calibri"/>
        <family val="2"/>
        <scheme val="minor"/>
      </rPr>
      <t>) (control)</t>
    </r>
  </si>
  <si>
    <t>METALES</t>
  </si>
  <si>
    <t>Cromo total</t>
  </si>
  <si>
    <t>Cromo hexavalente</t>
  </si>
  <si>
    <t>Cadmio</t>
  </si>
  <si>
    <t>Zinc</t>
  </si>
  <si>
    <t>Cobre</t>
  </si>
  <si>
    <t>Mercurio</t>
  </si>
  <si>
    <t>Plomo</t>
  </si>
  <si>
    <t>Arsénico</t>
  </si>
  <si>
    <t>Antimonio</t>
  </si>
  <si>
    <t>Boro</t>
  </si>
  <si>
    <t>Sodio</t>
  </si>
  <si>
    <t>Potasio</t>
  </si>
  <si>
    <t>Hierro disuelto</t>
  </si>
  <si>
    <t>x (si en AB &gt; RD/2)</t>
  </si>
  <si>
    <t>Hierro total</t>
  </si>
  <si>
    <t>Maite consultará posibilidad de disuelto + total (1 persona de l proyecto como analista)</t>
  </si>
  <si>
    <t>Aluminio  disuelto</t>
  </si>
  <si>
    <t>Aluminio total</t>
  </si>
  <si>
    <t>Manganeso</t>
  </si>
  <si>
    <t>Manganeso (control)</t>
  </si>
  <si>
    <t>Niquel</t>
  </si>
  <si>
    <t>Selenio</t>
  </si>
  <si>
    <t>Calcio</t>
  </si>
  <si>
    <t>Magnesio</t>
  </si>
  <si>
    <t>Dureza</t>
  </si>
  <si>
    <t>Sílice</t>
  </si>
  <si>
    <t>Cloroalcanos (C10-C13)</t>
  </si>
  <si>
    <t>Tributilestaño-TBT</t>
  </si>
  <si>
    <t>PAHs</t>
  </si>
  <si>
    <t>Antraceno</t>
  </si>
  <si>
    <t>Naftaleno</t>
  </si>
  <si>
    <t>Fluoranteno</t>
  </si>
  <si>
    <t>Benzo (b) Fluoranteno</t>
  </si>
  <si>
    <t>Benzo (k) Fluoranteno</t>
  </si>
  <si>
    <t>Benzo (a) pireno</t>
  </si>
  <si>
    <t>Benzo (ghi) Perileno</t>
  </si>
  <si>
    <t>Indeno (1,2,3-c.d.) pireno</t>
  </si>
  <si>
    <t>Compuestos Fenólicos</t>
  </si>
  <si>
    <t>Pentaclorofenol</t>
  </si>
  <si>
    <t>BTEX</t>
  </si>
  <si>
    <t>Benceno</t>
  </si>
  <si>
    <t>Tolueno</t>
  </si>
  <si>
    <t>etilbenceno</t>
  </si>
  <si>
    <t>o-xileno</t>
  </si>
  <si>
    <t>m,p-xileno</t>
  </si>
  <si>
    <t>Suma xilenos</t>
  </si>
  <si>
    <t>COVs</t>
  </si>
  <si>
    <t>1,2-Dicloroetano</t>
  </si>
  <si>
    <t>1,1,1-Tricloroetano</t>
  </si>
  <si>
    <t>1,2,3-Triclorobenceno</t>
  </si>
  <si>
    <t>1,2,4-Triclorobenceno</t>
  </si>
  <si>
    <t>1,3,5-Triclorobenceno</t>
  </si>
  <si>
    <t>Clorobenceno</t>
  </si>
  <si>
    <t>Diclorobencenos (suma)</t>
  </si>
  <si>
    <t>Hexacloro-1,3-Butadieno</t>
  </si>
  <si>
    <t>Tetracloroeteno</t>
  </si>
  <si>
    <t>Tetracloruro de Carbono</t>
  </si>
  <si>
    <t>Triclorobencenos (suma)</t>
  </si>
  <si>
    <t>Tricloroeteno (1,1,2)</t>
  </si>
  <si>
    <t>Tricloroeteno+Tetracloroeteno</t>
  </si>
  <si>
    <t>Trihalometanos (THM)</t>
  </si>
  <si>
    <t>El funcionamiento es mejor cogiendo el agua en continuo o coger muestras lunes y jueves y analizarlas en bach 3 y 4 días?</t>
  </si>
  <si>
    <t>Trihalometanos</t>
  </si>
  <si>
    <t>Cloroformo</t>
  </si>
  <si>
    <t>Clorodibromometano</t>
  </si>
  <si>
    <t>Bromoformo</t>
  </si>
  <si>
    <t>Bromodiclorometano</t>
  </si>
  <si>
    <t>Plaguicidas organofosforados</t>
  </si>
  <si>
    <t>Clorfenvinfós</t>
  </si>
  <si>
    <t>Clorpirifos</t>
  </si>
  <si>
    <t>Diclorvos-Triclorfon</t>
  </si>
  <si>
    <t>Plaguicidas organoclorados</t>
  </si>
  <si>
    <t>Alacloro</t>
  </si>
  <si>
    <t>Aldrín (SP)</t>
  </si>
  <si>
    <t>Dicofol</t>
  </si>
  <si>
    <t>Dieldrín (SP)</t>
  </si>
  <si>
    <t>Endosulfan I</t>
  </si>
  <si>
    <t>Endosulfan II</t>
  </si>
  <si>
    <t>Endosulfan Sulfato</t>
  </si>
  <si>
    <t>Endrín cetona</t>
  </si>
  <si>
    <t>Heptacloro (SP)</t>
  </si>
  <si>
    <t>Heptacloro Epóxido (SP)</t>
  </si>
  <si>
    <t>Hexaclorobenceno</t>
  </si>
  <si>
    <t>Isodrín</t>
  </si>
  <si>
    <t>Metolacloro</t>
  </si>
  <si>
    <t>a-HCH</t>
  </si>
  <si>
    <t>b-HCH</t>
  </si>
  <si>
    <t>d-HCH</t>
  </si>
  <si>
    <t>g-HCH</t>
  </si>
  <si>
    <t>p.p'-DDD</t>
  </si>
  <si>
    <t>p.p'-DDE</t>
  </si>
  <si>
    <t>p.p'-DDT</t>
  </si>
  <si>
    <t>o,p-DDT</t>
  </si>
  <si>
    <t>p,p-DDT</t>
  </si>
  <si>
    <t>Plaguicidas totales</t>
  </si>
  <si>
    <t>Plagicidas Organonitrogenados</t>
  </si>
  <si>
    <t>Atrazina</t>
  </si>
  <si>
    <t>Simazina</t>
  </si>
  <si>
    <t>Terbutilazina</t>
  </si>
  <si>
    <t>Terbutrin</t>
  </si>
  <si>
    <t>Trifluralina</t>
  </si>
  <si>
    <t>Piretroides</t>
  </si>
  <si>
    <t>Cipermetrina</t>
  </si>
  <si>
    <t>Plaguicidas Fenilureicos</t>
  </si>
  <si>
    <t>Diuron</t>
  </si>
  <si>
    <t>Isoproturon</t>
  </si>
  <si>
    <t>Otros Plaguicidas</t>
  </si>
  <si>
    <t>Bifenox</t>
  </si>
  <si>
    <t>Pentaclorobenceno</t>
  </si>
  <si>
    <t>Quinoxifen</t>
  </si>
  <si>
    <t>Aclonifen</t>
  </si>
  <si>
    <t>Cibutrina</t>
  </si>
  <si>
    <t>Hexabromociclododecano</t>
  </si>
  <si>
    <t>PFOS</t>
  </si>
  <si>
    <t>PBDE 28</t>
  </si>
  <si>
    <t>Esteres Ftalatos</t>
  </si>
  <si>
    <t>Di(2-etilhexil) ftalato (DEHP)</t>
  </si>
  <si>
    <t>Nonil/Octil Fenoles y Etoxilados</t>
  </si>
  <si>
    <t>4-nonilfenoles etoxilados</t>
  </si>
  <si>
    <t>4-octilfenoles etoxilados</t>
  </si>
  <si>
    <t>Dioxinas y Furanos</t>
  </si>
  <si>
    <t>PCDD (Dioxinas)</t>
  </si>
  <si>
    <t>Biológicos</t>
  </si>
  <si>
    <t>Recuento de colonias a 22ºC (control)</t>
  </si>
  <si>
    <t>Recuento de colonias a 37ºC (control)</t>
  </si>
  <si>
    <t>Recuento de coliformes totales (control)</t>
  </si>
  <si>
    <t>Recuento de Escherichia coli (control)</t>
  </si>
  <si>
    <t>Recuento de enterococos (control)</t>
  </si>
  <si>
    <t>Clostridium perfringens (incluidas esporas) (Control)</t>
  </si>
  <si>
    <t>Invest. Salmonella spp.</t>
  </si>
  <si>
    <t>Leptospira interrogans</t>
  </si>
  <si>
    <t>Clorofila A</t>
  </si>
  <si>
    <t>Microcistina</t>
  </si>
  <si>
    <t>Geosmina</t>
  </si>
  <si>
    <t>2-metil-isoborneol</t>
  </si>
  <si>
    <t>LISTA DE OBSERVACIÓN</t>
  </si>
  <si>
    <t>Diclofenaco</t>
  </si>
  <si>
    <t>17-beta-estradiol</t>
  </si>
  <si>
    <t xml:space="preserve">17-alfa-etinilestradiol </t>
  </si>
  <si>
    <t>2,6-di-terc-Butil-4-metilfenol</t>
  </si>
  <si>
    <t>4-Metoxicinamato de 2-etilhexilo</t>
  </si>
  <si>
    <t>Antibióticos macrólidos</t>
  </si>
  <si>
    <t xml:space="preserve">Metiocarb </t>
  </si>
  <si>
    <t>Neonicotinoides</t>
  </si>
  <si>
    <t>Oxadiazón</t>
  </si>
  <si>
    <t>Trialato</t>
  </si>
  <si>
    <t>Agua tratada RD 140/2003</t>
  </si>
  <si>
    <t>Nº analiticas/quincena</t>
  </si>
  <si>
    <t>online</t>
  </si>
  <si>
    <r>
      <t xml:space="preserve">Ozono residual </t>
    </r>
    <r>
      <rPr>
        <b/>
        <i/>
        <sz val="10"/>
        <color rgb="FFFF0000"/>
        <rFont val="Calibri"/>
        <family val="2"/>
        <scheme val="minor"/>
      </rPr>
      <t>(existe?)</t>
    </r>
  </si>
  <si>
    <t>DQO</t>
  </si>
  <si>
    <r>
      <t>Oxidabilidad a MnO</t>
    </r>
    <r>
      <rPr>
        <vertAlign val="subscript"/>
        <sz val="10"/>
        <color rgb="FF000000"/>
        <rFont val="Calibri"/>
        <family val="2"/>
        <scheme val="minor"/>
      </rPr>
      <t>4</t>
    </r>
    <r>
      <rPr>
        <sz val="10"/>
        <color rgb="FF000000"/>
        <rFont val="Calibri"/>
        <family val="2"/>
        <scheme val="minor"/>
      </rPr>
      <t>K</t>
    </r>
  </si>
  <si>
    <r>
      <t>Cloruros (Cl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</t>
    </r>
  </si>
  <si>
    <r>
      <t>Dióxido de cloro (ClO</t>
    </r>
    <r>
      <rPr>
        <b/>
        <i/>
        <vertAlign val="subscript"/>
        <sz val="10"/>
        <color rgb="FF000000"/>
        <rFont val="Calibri"/>
        <family val="2"/>
        <scheme val="minor"/>
      </rPr>
      <t>2</t>
    </r>
    <r>
      <rPr>
        <b/>
        <i/>
        <sz val="10"/>
        <color rgb="FF000000"/>
        <rFont val="Calibri"/>
        <family val="2"/>
        <scheme val="minor"/>
      </rPr>
      <t>)</t>
    </r>
  </si>
  <si>
    <r>
      <t>Cloritos (ClO</t>
    </r>
    <r>
      <rPr>
        <b/>
        <i/>
        <vertAlign val="subscript"/>
        <sz val="10"/>
        <color rgb="FF000000"/>
        <rFont val="Calibri"/>
        <family val="2"/>
        <scheme val="minor"/>
      </rPr>
      <t>2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</t>
    </r>
  </si>
  <si>
    <r>
      <t>Cloritos (ClO</t>
    </r>
    <r>
      <rPr>
        <b/>
        <i/>
        <vertAlign val="subscript"/>
        <sz val="10"/>
        <color rgb="FF000000"/>
        <rFont val="Calibri"/>
        <family val="2"/>
        <scheme val="minor"/>
      </rPr>
      <t>2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 (control)</t>
    </r>
  </si>
  <si>
    <r>
      <t>Cloratos (ClO</t>
    </r>
    <r>
      <rPr>
        <b/>
        <i/>
        <vertAlign val="subscript"/>
        <sz val="10"/>
        <color rgb="FF000000"/>
        <rFont val="Calibri"/>
        <family val="2"/>
        <scheme val="minor"/>
      </rPr>
      <t>3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</t>
    </r>
  </si>
  <si>
    <r>
      <t>Cloratos (ClO</t>
    </r>
    <r>
      <rPr>
        <b/>
        <i/>
        <vertAlign val="subscript"/>
        <sz val="10"/>
        <color rgb="FF000000"/>
        <rFont val="Calibri"/>
        <family val="2"/>
        <scheme val="minor"/>
      </rPr>
      <t>3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 (control)</t>
    </r>
  </si>
  <si>
    <r>
      <t>Amonio (NH</t>
    </r>
    <r>
      <rPr>
        <b/>
        <i/>
        <vertAlign val="subscript"/>
        <sz val="10"/>
        <color rgb="FF000000"/>
        <rFont val="Calibri"/>
        <family val="2"/>
        <scheme val="minor"/>
      </rPr>
      <t>4</t>
    </r>
    <r>
      <rPr>
        <b/>
        <i/>
        <vertAlign val="superscript"/>
        <sz val="10"/>
        <color rgb="FF000000"/>
        <rFont val="Calibri"/>
        <family val="2"/>
        <scheme val="minor"/>
      </rPr>
      <t>+</t>
    </r>
    <r>
      <rPr>
        <b/>
        <i/>
        <sz val="10"/>
        <color rgb="FF000000"/>
        <rFont val="Calibri"/>
        <family val="2"/>
        <scheme val="minor"/>
      </rPr>
      <t>)</t>
    </r>
  </si>
  <si>
    <r>
      <t>Amonio (NH</t>
    </r>
    <r>
      <rPr>
        <b/>
        <i/>
        <vertAlign val="subscript"/>
        <sz val="10"/>
        <color rgb="FF000000"/>
        <rFont val="Calibri"/>
        <family val="2"/>
        <scheme val="minor"/>
      </rPr>
      <t>4</t>
    </r>
    <r>
      <rPr>
        <b/>
        <i/>
        <vertAlign val="superscript"/>
        <sz val="10"/>
        <color rgb="FF000000"/>
        <rFont val="Calibri"/>
        <family val="2"/>
        <scheme val="minor"/>
      </rPr>
      <t>+</t>
    </r>
    <r>
      <rPr>
        <b/>
        <i/>
        <sz val="10"/>
        <color rgb="FF000000"/>
        <rFont val="Calibri"/>
        <family val="2"/>
        <scheme val="minor"/>
      </rPr>
      <t>) (control)</t>
    </r>
  </si>
  <si>
    <r>
      <t>Nitratos (NO</t>
    </r>
    <r>
      <rPr>
        <b/>
        <i/>
        <vertAlign val="subscript"/>
        <sz val="10"/>
        <color rgb="FF000000"/>
        <rFont val="Calibri"/>
        <family val="2"/>
        <scheme val="minor"/>
      </rPr>
      <t>3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</t>
    </r>
  </si>
  <si>
    <r>
      <t>Nitratos (NO</t>
    </r>
    <r>
      <rPr>
        <b/>
        <i/>
        <vertAlign val="subscript"/>
        <sz val="10"/>
        <color rgb="FF000000"/>
        <rFont val="Calibri"/>
        <family val="2"/>
        <scheme val="minor"/>
      </rPr>
      <t>3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 (control)</t>
    </r>
  </si>
  <si>
    <r>
      <t>Nitritos (NO</t>
    </r>
    <r>
      <rPr>
        <b/>
        <i/>
        <vertAlign val="subscript"/>
        <sz val="10"/>
        <color rgb="FF000000"/>
        <rFont val="Calibri"/>
        <family val="2"/>
        <scheme val="minor"/>
      </rPr>
      <t>2</t>
    </r>
    <r>
      <rPr>
        <b/>
        <i/>
        <vertAlign val="superscript"/>
        <sz val="10"/>
        <color rgb="FF000000"/>
        <rFont val="Calibri"/>
        <family val="2"/>
        <scheme val="minor"/>
      </rPr>
      <t>-</t>
    </r>
    <r>
      <rPr>
        <b/>
        <i/>
        <sz val="10"/>
        <color rgb="FF000000"/>
        <rFont val="Calibri"/>
        <family val="2"/>
        <scheme val="minor"/>
      </rPr>
      <t>) (control)</t>
    </r>
  </si>
  <si>
    <t>Fósforo total</t>
  </si>
  <si>
    <r>
      <t>Fosfatos (PO4</t>
    </r>
    <r>
      <rPr>
        <vertAlign val="superscript"/>
        <sz val="10"/>
        <color rgb="FF000000"/>
        <rFont val="Calibri"/>
        <family val="2"/>
        <scheme val="minor"/>
      </rPr>
      <t>3-</t>
    </r>
    <r>
      <rPr>
        <sz val="10"/>
        <color rgb="FF000000"/>
        <rFont val="Calibri"/>
        <family val="2"/>
        <scheme val="minor"/>
      </rPr>
      <t>)</t>
    </r>
  </si>
  <si>
    <r>
      <t>Fosfatos (PO4</t>
    </r>
    <r>
      <rPr>
        <vertAlign val="superscript"/>
        <sz val="10"/>
        <color rgb="FF000000"/>
        <rFont val="Calibri"/>
        <family val="2"/>
        <scheme val="minor"/>
      </rPr>
      <t>3-</t>
    </r>
    <r>
      <rPr>
        <b/>
        <sz val="10"/>
        <color rgb="FF000000"/>
        <rFont val="Calibri"/>
        <family val="2"/>
        <scheme val="minor"/>
      </rPr>
      <t>) (control)</t>
    </r>
  </si>
  <si>
    <r>
      <t>Sulfatos (SO4</t>
    </r>
    <r>
      <rPr>
        <b/>
        <vertAlign val="superscript"/>
        <sz val="10"/>
        <color rgb="FF000000"/>
        <rFont val="Calibri"/>
        <family val="2"/>
        <scheme val="minor"/>
      </rPr>
      <t>=</t>
    </r>
    <r>
      <rPr>
        <b/>
        <sz val="10"/>
        <color rgb="FF000000"/>
        <rFont val="Calibri"/>
        <family val="2"/>
        <scheme val="minor"/>
      </rPr>
      <t>) (control)</t>
    </r>
  </si>
  <si>
    <t>Hierro disuelto y total</t>
  </si>
  <si>
    <r>
      <t>Aluminio  disuelto y total</t>
    </r>
    <r>
      <rPr>
        <b/>
        <i/>
        <sz val="10"/>
        <color theme="1"/>
        <rFont val="Calibri"/>
        <family val="2"/>
        <scheme val="minor"/>
      </rPr>
      <t xml:space="preserve"> (control)</t>
    </r>
  </si>
  <si>
    <t>CABB (Informe)</t>
  </si>
  <si>
    <t>Laboratorios AGQ</t>
  </si>
  <si>
    <t>Sulfatos</t>
  </si>
  <si>
    <t>Endosulfan sulfato</t>
  </si>
  <si>
    <t>Color</t>
  </si>
  <si>
    <t>Cromo</t>
  </si>
  <si>
    <t>Cloruro</t>
  </si>
  <si>
    <t>Dieldrín</t>
  </si>
  <si>
    <t>Dureza total</t>
  </si>
  <si>
    <t>Tricloroeteno+Tetracloroe</t>
  </si>
  <si>
    <t>Tricloroeteno</t>
  </si>
  <si>
    <t>Heptaclor</t>
  </si>
  <si>
    <t>Hidrocarburos aromáticos policíclicos (PAHs)</t>
  </si>
  <si>
    <t>Bromuros</t>
  </si>
  <si>
    <t>Benzo</t>
  </si>
  <si>
    <t>Sileno</t>
  </si>
  <si>
    <t>Tributilestaño - TBT</t>
  </si>
  <si>
    <t>Bromodiclorometano (THM)</t>
  </si>
  <si>
    <t>Aluminio</t>
  </si>
  <si>
    <t>Amonio</t>
  </si>
  <si>
    <t>Cloroformo (THM)</t>
  </si>
  <si>
    <t>beta-Endosulfan</t>
  </si>
  <si>
    <t>Etilbenceno</t>
  </si>
  <si>
    <t>alpha-Endosulfan</t>
  </si>
  <si>
    <t>Heptaclor epóxido</t>
  </si>
  <si>
    <t>Xilenos (suma)</t>
  </si>
  <si>
    <t>Hierro</t>
  </si>
  <si>
    <t>Indeno (1,2,3-c.d) pireno</t>
  </si>
  <si>
    <t>Carbono orgánico total</t>
  </si>
  <si>
    <t>Nitratos (NO3-)</t>
  </si>
  <si>
    <t>Nitritos (NO2-)</t>
  </si>
  <si>
    <t>Olor a 25ºC</t>
  </si>
  <si>
    <t>Oxidabilidad</t>
  </si>
  <si>
    <t>Temperatura (in situ)</t>
  </si>
  <si>
    <t>Aldrín</t>
  </si>
  <si>
    <t>Endrin</t>
  </si>
  <si>
    <t>Fluoruro</t>
  </si>
  <si>
    <t>Fosfatos</t>
  </si>
  <si>
    <t>Isoproturón</t>
  </si>
  <si>
    <t>Cloro libre</t>
  </si>
  <si>
    <t>Alfa-HCH</t>
  </si>
  <si>
    <t>Recuento de coliformes totales</t>
  </si>
  <si>
    <t>Beta-HCH</t>
  </si>
  <si>
    <t>Recuento de enterococos</t>
  </si>
  <si>
    <t>Delta-HCH</t>
  </si>
  <si>
    <t>Recuento de Escherichia coli</t>
  </si>
  <si>
    <t>Suma Plaguicidas HCH</t>
  </si>
  <si>
    <t>p,p-DDD</t>
  </si>
  <si>
    <t>p,p-DDE</t>
  </si>
  <si>
    <t>CONFIGURACIÓN 1</t>
  </si>
  <si>
    <t>CONFIGURACIÓN 2</t>
  </si>
  <si>
    <t>CONFIGURACIÓN 3</t>
  </si>
  <si>
    <t>CONFIGURACIÓN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</si>
</sst>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vertAlign val="subscript"/>
      <sz val="10"/>
      <color theme="1"/>
      <name val="Calibri"/>
      <family val="2"/>
      <scheme val="minor"/>
    </font>
    <font>
      <b/>
      <i/>
      <vertAlign val="superscript"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indexed="81"/>
      <name val="Tahoma"/>
      <family val="2"/>
    </font>
    <font>
      <vertAlign val="subscript"/>
      <sz val="10"/>
      <color theme="1"/>
      <name val="Calibri"/>
      <family val="2"/>
      <scheme val="minor"/>
    </font>
    <font>
      <b/>
      <vertAlign val="subscript"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vertAlign val="subscript"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vertAlign val="superscript"/>
      <sz val="10"/>
      <color rgb="FF000000"/>
      <name val="Calibri"/>
      <family val="2"/>
      <scheme val="minor"/>
    </font>
    <font>
      <b/>
      <i/>
      <vertAlign val="subscript"/>
      <sz val="10"/>
      <color rgb="FF000000"/>
      <name val="Calibri"/>
      <family val="2"/>
      <scheme val="minor"/>
    </font>
    <font>
      <vertAlign val="superscript"/>
      <sz val="10"/>
      <color rgb="FF000000"/>
      <name val="Calibri"/>
      <family val="2"/>
      <scheme val="minor"/>
    </font>
    <font>
      <b/>
      <vertAlign val="superscript"/>
      <sz val="10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vertAlign val="subscript"/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82F03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/>
    <xf numFmtId="0" fontId="1" fillId="0" borderId="1" xfId="0" applyFont="1" applyBorder="1"/>
    <xf numFmtId="3" fontId="0" fillId="0" borderId="0" xfId="0" applyNumberFormat="1"/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0" fontId="6" fillId="4" borderId="0" xfId="0" applyFont="1" applyFill="1"/>
    <xf numFmtId="0" fontId="6" fillId="5" borderId="0" xfId="0" applyFont="1" applyFill="1"/>
    <xf numFmtId="0" fontId="1" fillId="3" borderId="0" xfId="0" applyFont="1" applyFill="1"/>
    <xf numFmtId="0" fontId="7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8" borderId="2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2" fillId="3" borderId="4" xfId="0" applyFont="1" applyFill="1" applyBorder="1" applyProtection="1"/>
    <xf numFmtId="0" fontId="1" fillId="0" borderId="0" xfId="0" applyFont="1" applyProtection="1"/>
    <xf numFmtId="0" fontId="1" fillId="0" borderId="0" xfId="0" applyFont="1" applyFill="1" applyProtection="1"/>
    <xf numFmtId="0" fontId="8" fillId="0" borderId="5" xfId="0" applyFont="1" applyBorder="1" applyProtection="1"/>
    <xf numFmtId="0" fontId="1" fillId="0" borderId="5" xfId="0" applyFont="1" applyBorder="1" applyProtection="1"/>
    <xf numFmtId="0" fontId="15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Protection="1">
      <protection locked="0"/>
    </xf>
    <xf numFmtId="0" fontId="1" fillId="0" borderId="0" xfId="0" applyFont="1" applyBorder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right"/>
    </xf>
    <xf numFmtId="0" fontId="1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Fill="1" applyBorder="1"/>
    <xf numFmtId="0" fontId="1" fillId="0" borderId="0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right"/>
    </xf>
    <xf numFmtId="0" fontId="8" fillId="0" borderId="0" xfId="0" applyFont="1" applyFill="1" applyBorder="1"/>
    <xf numFmtId="0" fontId="1" fillId="0" borderId="7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19" fillId="0" borderId="8" xfId="0" applyFont="1" applyBorder="1"/>
    <xf numFmtId="0" fontId="19" fillId="9" borderId="9" xfId="0" applyFont="1" applyFill="1" applyBorder="1"/>
    <xf numFmtId="0" fontId="19" fillId="0" borderId="9" xfId="0" applyFont="1" applyBorder="1"/>
    <xf numFmtId="0" fontId="19" fillId="0" borderId="10" xfId="0" applyFont="1" applyBorder="1"/>
    <xf numFmtId="0" fontId="8" fillId="0" borderId="0" xfId="0" applyFont="1" applyBorder="1" applyProtection="1"/>
    <xf numFmtId="3" fontId="3" fillId="3" borderId="1" xfId="0" applyNumberFormat="1" applyFont="1" applyFill="1" applyBorder="1"/>
    <xf numFmtId="0" fontId="14" fillId="0" borderId="3" xfId="0" applyFont="1" applyFill="1" applyBorder="1" applyAlignment="1">
      <alignment horizontal="center" vertical="center"/>
    </xf>
    <xf numFmtId="0" fontId="19" fillId="0" borderId="9" xfId="0" applyFont="1" applyFill="1" applyBorder="1"/>
    <xf numFmtId="0" fontId="1" fillId="0" borderId="1" xfId="0" applyFont="1" applyFill="1" applyBorder="1" applyAlignment="1">
      <alignment horizontal="center"/>
    </xf>
    <xf numFmtId="0" fontId="8" fillId="0" borderId="1" xfId="0" applyFont="1" applyBorder="1"/>
    <xf numFmtId="0" fontId="3" fillId="0" borderId="6" xfId="0" applyFont="1" applyBorder="1" applyAlignment="1">
      <alignment vertical="center"/>
    </xf>
    <xf numFmtId="0" fontId="3" fillId="10" borderId="12" xfId="0" applyFont="1" applyFill="1" applyBorder="1" applyAlignment="1">
      <alignment vertical="center"/>
    </xf>
    <xf numFmtId="0" fontId="1" fillId="11" borderId="1" xfId="0" applyFont="1" applyFill="1" applyBorder="1"/>
    <xf numFmtId="0" fontId="2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4" fillId="11" borderId="1" xfId="0" applyFont="1" applyFill="1" applyBorder="1"/>
    <xf numFmtId="0" fontId="8" fillId="11" borderId="1" xfId="0" applyFont="1" applyFill="1" applyBorder="1"/>
    <xf numFmtId="0" fontId="17" fillId="11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Border="1"/>
    <xf numFmtId="0" fontId="8" fillId="0" borderId="1" xfId="0" applyFont="1" applyFill="1" applyBorder="1"/>
    <xf numFmtId="0" fontId="8" fillId="0" borderId="6" xfId="0" applyFont="1" applyBorder="1"/>
    <xf numFmtId="49" fontId="8" fillId="0" borderId="6" xfId="0" applyNumberFormat="1" applyFont="1" applyBorder="1"/>
    <xf numFmtId="0" fontId="8" fillId="0" borderId="1" xfId="0" applyFont="1" applyBorder="1" applyAlignment="1">
      <alignment horizontal="center"/>
    </xf>
    <xf numFmtId="49" fontId="1" fillId="0" borderId="6" xfId="0" applyNumberFormat="1" applyFont="1" applyFill="1" applyBorder="1"/>
    <xf numFmtId="0" fontId="1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" fillId="0" borderId="5" xfId="0" applyFont="1" applyBorder="1"/>
    <xf numFmtId="0" fontId="3" fillId="11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/>
    <xf numFmtId="0" fontId="28" fillId="3" borderId="0" xfId="0" applyFont="1" applyFill="1"/>
    <xf numFmtId="0" fontId="8" fillId="0" borderId="0" xfId="0" applyFont="1" applyBorder="1"/>
    <xf numFmtId="0" fontId="1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12" borderId="6" xfId="0" applyFont="1" applyFill="1" applyBorder="1" applyAlignment="1">
      <alignment horizontal="left" vertical="center"/>
    </xf>
    <xf numFmtId="0" fontId="3" fillId="12" borderId="7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3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2DCDB"/>
      <color rgb="FF82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47625</xdr:rowOff>
    </xdr:from>
    <xdr:to>
      <xdr:col>11</xdr:col>
      <xdr:colOff>409575</xdr:colOff>
      <xdr:row>6</xdr:row>
      <xdr:rowOff>78838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428625"/>
          <a:ext cx="9267825" cy="79321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8</xdr:row>
      <xdr:rowOff>28575</xdr:rowOff>
    </xdr:from>
    <xdr:to>
      <xdr:col>11</xdr:col>
      <xdr:colOff>400050</xdr:colOff>
      <xdr:row>13</xdr:row>
      <xdr:rowOff>27963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7150" y="1571625"/>
          <a:ext cx="9239250" cy="95188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15</xdr:row>
      <xdr:rowOff>28575</xdr:rowOff>
    </xdr:from>
    <xdr:to>
      <xdr:col>11</xdr:col>
      <xdr:colOff>400051</xdr:colOff>
      <xdr:row>19</xdr:row>
      <xdr:rowOff>83643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7151" y="2914650"/>
          <a:ext cx="9239250" cy="81706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21</xdr:row>
      <xdr:rowOff>0</xdr:rowOff>
    </xdr:from>
    <xdr:to>
      <xdr:col>11</xdr:col>
      <xdr:colOff>419100</xdr:colOff>
      <xdr:row>25</xdr:row>
      <xdr:rowOff>87315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7150" y="4038600"/>
          <a:ext cx="9258300" cy="849315"/>
        </a:xfrm>
        <a:prstGeom prst="rect">
          <a:avLst/>
        </a:prstGeom>
      </xdr:spPr>
    </xdr:pic>
    <xdr:clientData/>
  </xdr:twoCellAnchor>
  <xdr:twoCellAnchor>
    <xdr:from>
      <xdr:col>0</xdr:col>
      <xdr:colOff>390525</xdr:colOff>
      <xdr:row>4</xdr:row>
      <xdr:rowOff>57150</xdr:rowOff>
    </xdr:from>
    <xdr:to>
      <xdr:col>0</xdr:col>
      <xdr:colOff>885825</xdr:colOff>
      <xdr:row>5</xdr:row>
      <xdr:rowOff>104775</xdr:rowOff>
    </xdr:to>
    <xdr:sp macro="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390525" y="828675"/>
          <a:ext cx="495300" cy="238125"/>
        </a:xfrm>
        <a:prstGeom prst="round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0</xdr:col>
      <xdr:colOff>390525</xdr:colOff>
      <xdr:row>11</xdr:row>
      <xdr:rowOff>0</xdr:rowOff>
    </xdr:from>
    <xdr:to>
      <xdr:col>0</xdr:col>
      <xdr:colOff>885825</xdr:colOff>
      <xdr:row>12</xdr:row>
      <xdr:rowOff>47625</xdr:rowOff>
    </xdr:to>
    <xdr:sp macro="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390525" y="2114550"/>
          <a:ext cx="495300" cy="238125"/>
        </a:xfrm>
        <a:prstGeom prst="round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0</xdr:col>
      <xdr:colOff>381000</xdr:colOff>
      <xdr:row>17</xdr:row>
      <xdr:rowOff>76200</xdr:rowOff>
    </xdr:from>
    <xdr:to>
      <xdr:col>0</xdr:col>
      <xdr:colOff>876300</xdr:colOff>
      <xdr:row>18</xdr:row>
      <xdr:rowOff>123825</xdr:rowOff>
    </xdr:to>
    <xdr:sp macro="" textlink="">
      <xdr:nvSpPr>
        <xdr:cNvPr id="10" name="9 Rectángulo redondead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381000" y="3343275"/>
          <a:ext cx="495300" cy="238125"/>
        </a:xfrm>
        <a:prstGeom prst="round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0</xdr:col>
      <xdr:colOff>371474</xdr:colOff>
      <xdr:row>23</xdr:row>
      <xdr:rowOff>38100</xdr:rowOff>
    </xdr:from>
    <xdr:to>
      <xdr:col>0</xdr:col>
      <xdr:colOff>914399</xdr:colOff>
      <xdr:row>24</xdr:row>
      <xdr:rowOff>85725</xdr:rowOff>
    </xdr:to>
    <xdr:sp macro="" textlink="">
      <xdr:nvSpPr>
        <xdr:cNvPr id="11" name="10 Rectángulo redondeado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371474" y="4457700"/>
          <a:ext cx="542925" cy="238125"/>
        </a:xfrm>
        <a:prstGeom prst="round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CD203"/>
  <sheetViews>
    <sheetView tabSelected="1" zoomScale="80" zoomScaleNormal="80" workbookViewId="0">
      <pane ySplit="2" topLeftCell="A3" activePane="bottomLeft" state="frozen"/>
      <selection pane="bottomLeft" activeCell="G16" sqref="G16"/>
    </sheetView>
  </sheetViews>
  <sheetFormatPr baseColWidth="10" defaultColWidth="11.42578125" defaultRowHeight="12.75" x14ac:dyDescent="0.2"/>
  <cols>
    <col min="1" max="1" width="41" style="4" customWidth="1"/>
    <col min="2" max="2" width="9.28515625" style="4" customWidth="1"/>
    <col min="3" max="3" width="18.42578125" style="4" customWidth="1"/>
    <col min="4" max="4" width="19.85546875" style="4" bestFit="1" customWidth="1"/>
    <col min="5" max="5" width="13" style="4" customWidth="1"/>
    <col min="6" max="6" width="13.5703125" style="4" bestFit="1" customWidth="1"/>
    <col min="7" max="7" width="15.85546875" style="4" bestFit="1" customWidth="1"/>
    <col min="8" max="8" width="13.5703125" style="75" bestFit="1" customWidth="1"/>
    <col min="9" max="9" width="27.5703125" style="4" bestFit="1" customWidth="1"/>
    <col min="10" max="10" width="13.5703125" style="4" bestFit="1" customWidth="1"/>
    <col min="11" max="11" width="15.85546875" style="4" customWidth="1"/>
    <col min="12" max="12" width="13.5703125" style="4" bestFit="1" customWidth="1"/>
    <col min="13" max="13" width="17.5703125" style="75" bestFit="1" customWidth="1"/>
    <col min="14" max="14" width="13.5703125" style="75" bestFit="1" customWidth="1"/>
    <col min="15" max="15" width="17.42578125" style="4" bestFit="1" customWidth="1"/>
    <col min="16" max="16" width="13.42578125" style="4" bestFit="1" customWidth="1"/>
    <col min="17" max="17" width="11.42578125" style="4" customWidth="1"/>
    <col min="18" max="18" width="13.42578125" style="4" bestFit="1" customWidth="1"/>
    <col min="19" max="19" width="13.140625" style="4" bestFit="1" customWidth="1"/>
    <col min="20" max="20" width="9.85546875" style="4" bestFit="1" customWidth="1"/>
    <col min="21" max="21" width="16.5703125" style="4" bestFit="1" customWidth="1"/>
    <col min="22" max="22" width="18" style="4" bestFit="1" customWidth="1"/>
    <col min="23" max="23" width="147.42578125" style="4" bestFit="1" customWidth="1"/>
    <col min="24" max="25" width="4.140625" style="4" customWidth="1"/>
    <col min="26" max="26" width="4.5703125" style="4" customWidth="1"/>
    <col min="27" max="27" width="5" style="4" customWidth="1"/>
    <col min="28" max="28" width="6.140625" style="4" customWidth="1"/>
    <col min="29" max="29" width="5.42578125" style="4" customWidth="1"/>
    <col min="30" max="30" width="5.5703125" style="4" customWidth="1"/>
    <col min="31" max="31" width="6.140625" style="4" customWidth="1"/>
    <col min="32" max="32" width="5.5703125" style="4" customWidth="1"/>
    <col min="33" max="34" width="5.42578125" style="4" customWidth="1"/>
    <col min="35" max="35" width="4.5703125" style="4" customWidth="1"/>
    <col min="36" max="36" width="5.85546875" style="4" customWidth="1"/>
    <col min="37" max="39" width="5" style="4" customWidth="1"/>
    <col min="40" max="40" width="4.42578125" style="4" customWidth="1"/>
    <col min="41" max="41" width="4.5703125" style="4" customWidth="1"/>
    <col min="42" max="44" width="4.42578125" style="4" customWidth="1"/>
    <col min="45" max="46" width="6" style="4" customWidth="1"/>
    <col min="47" max="49" width="5" style="4" customWidth="1"/>
    <col min="50" max="50" width="4.85546875" style="4" customWidth="1"/>
    <col min="51" max="51" width="5.42578125" style="4" customWidth="1"/>
    <col min="52" max="52" width="5.85546875" style="4" customWidth="1"/>
    <col min="53" max="53" width="22" style="4" bestFit="1" customWidth="1"/>
    <col min="54" max="54" width="11.42578125" style="4"/>
    <col min="55" max="55" width="16.42578125" style="4" customWidth="1"/>
    <col min="56" max="56" width="11.42578125" style="4"/>
    <col min="57" max="57" width="11.5703125" style="4" customWidth="1"/>
    <col min="58" max="58" width="8.85546875" style="4" customWidth="1"/>
    <col min="59" max="77" width="11.42578125" style="4"/>
    <col min="78" max="78" width="23.140625" style="4" bestFit="1" customWidth="1"/>
    <col min="79" max="79" width="11.42578125" style="4"/>
    <col min="80" max="80" width="13.5703125" style="4" bestFit="1" customWidth="1"/>
    <col min="81" max="81" width="11.42578125" style="4"/>
    <col min="82" max="82" width="17.85546875" style="4" customWidth="1"/>
    <col min="83" max="16384" width="11.42578125" style="4"/>
  </cols>
  <sheetData>
    <row r="1" spans="1:82" ht="15.75" customHeight="1" thickBot="1" x14ac:dyDescent="0.25">
      <c r="A1" s="90" t="s">
        <v>0</v>
      </c>
      <c r="B1" s="90"/>
      <c r="C1" s="91" t="s">
        <v>1</v>
      </c>
      <c r="D1" s="90" t="s">
        <v>2</v>
      </c>
      <c r="E1" s="86" t="s">
        <v>3</v>
      </c>
      <c r="F1" s="87"/>
      <c r="G1" s="86" t="s">
        <v>4</v>
      </c>
      <c r="H1" s="87"/>
      <c r="I1" s="86" t="s">
        <v>4</v>
      </c>
      <c r="J1" s="87"/>
      <c r="K1" s="86" t="s">
        <v>4</v>
      </c>
      <c r="L1" s="87"/>
      <c r="M1" s="86" t="s">
        <v>4</v>
      </c>
      <c r="N1" s="87"/>
      <c r="O1" s="86" t="s">
        <v>4</v>
      </c>
      <c r="P1" s="87"/>
      <c r="Q1" s="86" t="s">
        <v>4</v>
      </c>
      <c r="R1" s="87"/>
      <c r="S1" s="86" t="s">
        <v>5</v>
      </c>
      <c r="T1" s="87"/>
      <c r="U1" s="17" t="s">
        <v>6</v>
      </c>
      <c r="V1" s="20" t="s">
        <v>6</v>
      </c>
      <c r="BZ1" s="22" t="s">
        <v>7</v>
      </c>
      <c r="CA1" s="23"/>
      <c r="CB1" s="22" t="s">
        <v>8</v>
      </c>
      <c r="CC1" s="23"/>
      <c r="CD1" s="22" t="s">
        <v>1</v>
      </c>
    </row>
    <row r="2" spans="1:82" s="29" customFormat="1" ht="18.75" hidden="1" customHeight="1" x14ac:dyDescent="0.2">
      <c r="A2" s="85" t="s">
        <v>9</v>
      </c>
      <c r="B2" s="85">
        <v>24</v>
      </c>
      <c r="C2" s="92"/>
      <c r="D2" s="90"/>
      <c r="E2" s="85" t="s">
        <v>10</v>
      </c>
      <c r="F2" s="85" t="s">
        <v>8</v>
      </c>
      <c r="G2" s="85" t="s">
        <v>11</v>
      </c>
      <c r="H2" s="85" t="s">
        <v>8</v>
      </c>
      <c r="I2" s="85" t="s">
        <v>12</v>
      </c>
      <c r="J2" s="85" t="s">
        <v>8</v>
      </c>
      <c r="K2" s="85" t="s">
        <v>13</v>
      </c>
      <c r="L2" s="85" t="s">
        <v>8</v>
      </c>
      <c r="M2" s="85" t="s">
        <v>14</v>
      </c>
      <c r="N2" s="85" t="s">
        <v>8</v>
      </c>
      <c r="O2" s="85" t="s">
        <v>15</v>
      </c>
      <c r="P2" s="85" t="s">
        <v>8</v>
      </c>
      <c r="Q2" s="85" t="s">
        <v>16</v>
      </c>
      <c r="R2" s="85" t="s">
        <v>8</v>
      </c>
      <c r="S2" s="85" t="s">
        <v>17</v>
      </c>
      <c r="T2" s="85" t="s">
        <v>8</v>
      </c>
      <c r="U2" s="18" t="s">
        <v>18</v>
      </c>
      <c r="V2" s="42" t="s">
        <v>19</v>
      </c>
      <c r="BZ2" s="30" t="s">
        <v>20</v>
      </c>
      <c r="CA2" s="31"/>
      <c r="CB2" s="32" t="s">
        <v>21</v>
      </c>
      <c r="CC2" s="31"/>
      <c r="CD2" s="29" t="s">
        <v>22</v>
      </c>
    </row>
    <row r="3" spans="1:82" s="11" customFormat="1" ht="15" hidden="1" customHeight="1" x14ac:dyDescent="0.2">
      <c r="A3" s="88" t="s">
        <v>23</v>
      </c>
      <c r="B3" s="89"/>
      <c r="C3" s="83"/>
      <c r="D3" s="62" t="s">
        <v>20</v>
      </c>
      <c r="E3" s="63" t="s">
        <v>24</v>
      </c>
      <c r="F3" s="64" t="s">
        <v>21</v>
      </c>
      <c r="G3" s="34"/>
      <c r="H3" s="63"/>
      <c r="I3" s="34" t="s">
        <v>24</v>
      </c>
      <c r="J3" s="35" t="s">
        <v>21</v>
      </c>
      <c r="K3" s="63"/>
      <c r="L3" s="64"/>
      <c r="M3" s="34"/>
      <c r="N3" s="63"/>
      <c r="O3" s="34"/>
      <c r="P3" s="63"/>
      <c r="Q3" s="5"/>
      <c r="R3" s="5"/>
      <c r="S3" s="34" t="s">
        <v>24</v>
      </c>
      <c r="T3" s="64" t="s">
        <v>21</v>
      </c>
      <c r="U3" s="19" t="str">
        <f>Frecuencia!J3</f>
        <v>On line</v>
      </c>
      <c r="V3" s="21" t="str">
        <f>IF(U3="On line","On line",U3*$B$2)</f>
        <v>On line</v>
      </c>
      <c r="BZ3" s="23" t="s">
        <v>25</v>
      </c>
      <c r="CA3" s="24"/>
      <c r="CB3" s="24" t="s">
        <v>26</v>
      </c>
      <c r="CC3" s="24"/>
      <c r="CD3" s="11" t="s">
        <v>27</v>
      </c>
    </row>
    <row r="4" spans="1:82" ht="15" hidden="1" customHeight="1" x14ac:dyDescent="0.2">
      <c r="A4" s="88" t="s">
        <v>28</v>
      </c>
      <c r="B4" s="89"/>
      <c r="C4" s="83" t="s">
        <v>22</v>
      </c>
      <c r="D4" s="65" t="s">
        <v>20</v>
      </c>
      <c r="E4" s="34" t="s">
        <v>24</v>
      </c>
      <c r="F4" s="35" t="s">
        <v>21</v>
      </c>
      <c r="G4" s="34"/>
      <c r="H4" s="35"/>
      <c r="I4" s="52"/>
      <c r="J4" s="52"/>
      <c r="K4" s="52"/>
      <c r="L4" s="52"/>
      <c r="M4" s="34"/>
      <c r="N4" s="35"/>
      <c r="O4" s="34"/>
      <c r="P4" s="52"/>
      <c r="Q4" s="2"/>
      <c r="R4" s="2"/>
      <c r="S4" s="34" t="s">
        <v>24</v>
      </c>
      <c r="T4" s="64" t="s">
        <v>21</v>
      </c>
      <c r="U4" s="19" t="str">
        <f>Frecuencia!J4</f>
        <v>On line</v>
      </c>
      <c r="V4" s="21" t="str">
        <f t="shared" ref="V4:V7" si="0">IF(U4="On line","On line",U4*$B$2)</f>
        <v>On line</v>
      </c>
      <c r="W4" s="11"/>
      <c r="BZ4" s="4" t="s">
        <v>29</v>
      </c>
      <c r="CA4" s="23"/>
      <c r="CB4" s="24" t="s">
        <v>30</v>
      </c>
      <c r="CC4" s="23"/>
      <c r="CD4" s="4" t="s">
        <v>31</v>
      </c>
    </row>
    <row r="5" spans="1:82" ht="15.75" hidden="1" customHeight="1" x14ac:dyDescent="0.2">
      <c r="A5" s="88" t="s">
        <v>32</v>
      </c>
      <c r="B5" s="89"/>
      <c r="C5" s="83" t="s">
        <v>22</v>
      </c>
      <c r="D5" s="65" t="s">
        <v>20</v>
      </c>
      <c r="E5" s="34" t="s">
        <v>24</v>
      </c>
      <c r="F5" s="35" t="s">
        <v>21</v>
      </c>
      <c r="G5" s="34"/>
      <c r="H5" s="35"/>
      <c r="I5" s="34" t="s">
        <v>24</v>
      </c>
      <c r="J5" s="35" t="s">
        <v>21</v>
      </c>
      <c r="K5" s="34"/>
      <c r="L5" s="52"/>
      <c r="M5" s="34"/>
      <c r="N5" s="35"/>
      <c r="O5" s="34"/>
      <c r="P5" s="52"/>
      <c r="Q5" s="2"/>
      <c r="R5" s="2"/>
      <c r="S5" s="34" t="s">
        <v>24</v>
      </c>
      <c r="T5" s="35" t="s">
        <v>21</v>
      </c>
      <c r="U5" s="19" t="str">
        <f>Frecuencia!J5</f>
        <v>On line</v>
      </c>
      <c r="V5" s="21" t="str">
        <f t="shared" si="0"/>
        <v>On line</v>
      </c>
      <c r="W5" s="11"/>
      <c r="BZ5" s="23" t="s">
        <v>33</v>
      </c>
      <c r="CA5" s="23"/>
      <c r="CB5" s="24" t="s">
        <v>34</v>
      </c>
      <c r="CC5" s="23"/>
      <c r="CD5" s="4" t="s">
        <v>35</v>
      </c>
    </row>
    <row r="6" spans="1:82" ht="15" hidden="1" customHeight="1" x14ac:dyDescent="0.2">
      <c r="A6" s="88" t="s">
        <v>36</v>
      </c>
      <c r="B6" s="89"/>
      <c r="C6" s="83" t="s">
        <v>22</v>
      </c>
      <c r="D6" s="65" t="s">
        <v>20</v>
      </c>
      <c r="E6" s="34" t="s">
        <v>24</v>
      </c>
      <c r="F6" s="35" t="s">
        <v>21</v>
      </c>
      <c r="G6" s="52"/>
      <c r="H6" s="35"/>
      <c r="I6" s="34" t="s">
        <v>24</v>
      </c>
      <c r="J6" s="35" t="s">
        <v>21</v>
      </c>
      <c r="K6" s="34" t="s">
        <v>24</v>
      </c>
      <c r="L6" s="35" t="s">
        <v>21</v>
      </c>
      <c r="M6" s="34"/>
      <c r="N6" s="35"/>
      <c r="O6" s="34"/>
      <c r="P6" s="52"/>
      <c r="Q6" s="2"/>
      <c r="R6" s="2"/>
      <c r="S6" s="34" t="s">
        <v>24</v>
      </c>
      <c r="T6" s="35" t="s">
        <v>21</v>
      </c>
      <c r="U6" s="19" t="str">
        <f>Frecuencia!J6</f>
        <v>On line</v>
      </c>
      <c r="V6" s="21" t="str">
        <f t="shared" si="0"/>
        <v>On line</v>
      </c>
      <c r="W6" s="11"/>
      <c r="BZ6" s="23" t="s">
        <v>37</v>
      </c>
      <c r="CA6" s="23"/>
      <c r="CB6" s="23" t="s">
        <v>38</v>
      </c>
      <c r="CC6" s="23"/>
      <c r="CD6" s="4" t="s">
        <v>39</v>
      </c>
    </row>
    <row r="7" spans="1:82" hidden="1" x14ac:dyDescent="0.2">
      <c r="A7" s="88" t="s">
        <v>40</v>
      </c>
      <c r="B7" s="89"/>
      <c r="C7" s="83"/>
      <c r="D7" s="65" t="s">
        <v>20</v>
      </c>
      <c r="E7" s="34" t="s">
        <v>24</v>
      </c>
      <c r="F7" s="35" t="s">
        <v>21</v>
      </c>
      <c r="G7" s="52"/>
      <c r="H7" s="35"/>
      <c r="I7" s="52"/>
      <c r="J7" s="52"/>
      <c r="K7" s="52"/>
      <c r="L7" s="52"/>
      <c r="M7" s="35"/>
      <c r="N7" s="35"/>
      <c r="O7" s="52"/>
      <c r="P7" s="52"/>
      <c r="Q7" s="2"/>
      <c r="R7" s="2"/>
      <c r="S7" s="34" t="s">
        <v>24</v>
      </c>
      <c r="T7" s="35" t="s">
        <v>21</v>
      </c>
      <c r="U7" s="19" t="str">
        <f>Frecuencia!J7</f>
        <v>On line</v>
      </c>
      <c r="V7" s="21" t="str">
        <f t="shared" si="0"/>
        <v>On line</v>
      </c>
      <c r="W7" s="11"/>
      <c r="BZ7" s="47" t="s">
        <v>41</v>
      </c>
      <c r="CA7" s="23"/>
      <c r="CB7" s="23" t="s">
        <v>42</v>
      </c>
      <c r="CC7" s="23"/>
      <c r="CD7" s="4" t="s">
        <v>43</v>
      </c>
    </row>
    <row r="8" spans="1:82" ht="16.5" hidden="1" customHeight="1" thickBot="1" x14ac:dyDescent="0.25">
      <c r="A8" s="93" t="s">
        <v>44</v>
      </c>
      <c r="B8" s="94"/>
      <c r="C8" s="83" t="s">
        <v>22</v>
      </c>
      <c r="D8" s="65" t="s">
        <v>20</v>
      </c>
      <c r="E8" s="34" t="s">
        <v>24</v>
      </c>
      <c r="F8" s="35" t="s">
        <v>21</v>
      </c>
      <c r="G8" s="52"/>
      <c r="H8" s="35"/>
      <c r="I8" s="34" t="s">
        <v>24</v>
      </c>
      <c r="J8" s="35" t="s">
        <v>21</v>
      </c>
      <c r="K8" s="34" t="s">
        <v>24</v>
      </c>
      <c r="L8" s="35" t="s">
        <v>21</v>
      </c>
      <c r="M8" s="34"/>
      <c r="N8" s="35"/>
      <c r="O8" s="34"/>
      <c r="P8" s="35"/>
      <c r="Q8" s="2"/>
      <c r="R8" s="2"/>
      <c r="S8" s="34" t="s">
        <v>24</v>
      </c>
      <c r="T8" s="35" t="s">
        <v>21</v>
      </c>
      <c r="U8" s="19" t="str">
        <f>Frecuencia!J8</f>
        <v>On line</v>
      </c>
      <c r="V8" s="21" t="str">
        <f>IF(U8="On line","On line",U8*$B$2)</f>
        <v>On line</v>
      </c>
      <c r="W8" s="11" t="s">
        <v>45</v>
      </c>
      <c r="BZ8" s="26" t="s">
        <v>46</v>
      </c>
      <c r="CA8" s="23"/>
      <c r="CB8" s="23" t="s">
        <v>47</v>
      </c>
      <c r="CC8" s="23"/>
      <c r="CD8" s="4" t="s">
        <v>48</v>
      </c>
    </row>
    <row r="9" spans="1:82" ht="16.5" customHeight="1" x14ac:dyDescent="0.25">
      <c r="A9" s="88" t="s">
        <v>44</v>
      </c>
      <c r="B9" s="89"/>
      <c r="C9" s="83" t="s">
        <v>22</v>
      </c>
      <c r="D9" s="52" t="s">
        <v>33</v>
      </c>
      <c r="E9" s="34" t="s">
        <v>24</v>
      </c>
      <c r="F9" s="35" t="s">
        <v>47</v>
      </c>
      <c r="G9" s="34"/>
      <c r="H9" s="35"/>
      <c r="I9" s="34"/>
      <c r="J9" s="69"/>
      <c r="K9" s="34"/>
      <c r="L9" s="69"/>
      <c r="M9" s="34"/>
      <c r="N9" s="35"/>
      <c r="O9" s="34"/>
      <c r="P9" s="52"/>
      <c r="Q9" s="52"/>
      <c r="R9" s="52"/>
      <c r="S9" s="34" t="s">
        <v>24</v>
      </c>
      <c r="T9" s="35" t="s">
        <v>47</v>
      </c>
      <c r="U9" s="19">
        <f>Frecuencia!J9</f>
        <v>4</v>
      </c>
      <c r="V9" s="48">
        <f t="shared" ref="V9:V70" si="1">IF(U9="On line","On line",U9*$B$2)</f>
        <v>96</v>
      </c>
      <c r="W9" s="11"/>
      <c r="BA9" s="23"/>
      <c r="BB9" s="23"/>
      <c r="BC9" s="31"/>
      <c r="BD9" s="23"/>
      <c r="BE9" s="31"/>
      <c r="BF9" s="31"/>
      <c r="BZ9" s="1"/>
      <c r="CA9" s="1"/>
      <c r="CB9" s="23" t="s">
        <v>49</v>
      </c>
      <c r="CC9" s="1"/>
      <c r="CD9" s="4" t="s">
        <v>50</v>
      </c>
    </row>
    <row r="10" spans="1:82" ht="16.5" hidden="1" customHeight="1" x14ac:dyDescent="0.2">
      <c r="A10" s="88" t="s">
        <v>32</v>
      </c>
      <c r="B10" s="89"/>
      <c r="C10" s="83" t="s">
        <v>22</v>
      </c>
      <c r="D10" s="66" t="s">
        <v>25</v>
      </c>
      <c r="E10" s="34" t="s">
        <v>24</v>
      </c>
      <c r="F10" s="35" t="s">
        <v>30</v>
      </c>
      <c r="G10" s="34" t="s">
        <v>24</v>
      </c>
      <c r="H10" s="35" t="s">
        <v>30</v>
      </c>
      <c r="I10" s="34" t="s">
        <v>24</v>
      </c>
      <c r="J10" s="35" t="s">
        <v>30</v>
      </c>
      <c r="K10" s="52"/>
      <c r="L10" s="52"/>
      <c r="M10" s="34" t="s">
        <v>24</v>
      </c>
      <c r="N10" s="35" t="s">
        <v>30</v>
      </c>
      <c r="O10" s="34"/>
      <c r="P10" s="35"/>
      <c r="Q10" s="52"/>
      <c r="R10" s="52"/>
      <c r="S10" s="34" t="s">
        <v>24</v>
      </c>
      <c r="T10" s="35" t="s">
        <v>30</v>
      </c>
      <c r="U10" s="19">
        <f>Frecuencia!J10</f>
        <v>100</v>
      </c>
      <c r="V10" s="48">
        <f t="shared" si="1"/>
        <v>2400</v>
      </c>
      <c r="W10" s="11"/>
      <c r="BA10" s="23"/>
      <c r="BB10" s="23"/>
      <c r="BC10" s="31"/>
      <c r="BD10" s="23"/>
      <c r="BE10" s="31"/>
      <c r="BF10" s="31"/>
      <c r="CB10" s="23" t="s">
        <v>51</v>
      </c>
      <c r="CD10" s="4" t="s">
        <v>52</v>
      </c>
    </row>
    <row r="11" spans="1:82" ht="16.5" customHeight="1" thickBot="1" x14ac:dyDescent="0.25">
      <c r="A11" s="88" t="s">
        <v>53</v>
      </c>
      <c r="B11" s="89"/>
      <c r="C11" s="83" t="s">
        <v>22</v>
      </c>
      <c r="D11" s="66" t="s">
        <v>33</v>
      </c>
      <c r="E11" s="34" t="s">
        <v>24</v>
      </c>
      <c r="F11" s="35" t="s">
        <v>42</v>
      </c>
      <c r="G11" s="34"/>
      <c r="H11" s="35"/>
      <c r="I11" s="34"/>
      <c r="J11" s="35"/>
      <c r="K11" s="52"/>
      <c r="L11" s="52"/>
      <c r="M11" s="34"/>
      <c r="N11" s="35"/>
      <c r="O11" s="34"/>
      <c r="P11" s="35"/>
      <c r="Q11" s="52"/>
      <c r="R11" s="52"/>
      <c r="S11" s="34" t="s">
        <v>24</v>
      </c>
      <c r="T11" s="35" t="s">
        <v>42</v>
      </c>
      <c r="U11" s="19">
        <f>Frecuencia!J11</f>
        <v>12</v>
      </c>
      <c r="V11" s="48">
        <f t="shared" si="1"/>
        <v>288</v>
      </c>
      <c r="W11" s="11"/>
      <c r="BA11" s="23"/>
      <c r="BB11" s="23"/>
      <c r="BC11" s="31"/>
      <c r="BD11" s="23"/>
      <c r="BE11" s="31"/>
      <c r="BF11" s="31"/>
      <c r="CD11" s="73" t="s">
        <v>54</v>
      </c>
    </row>
    <row r="12" spans="1:82" ht="16.5" hidden="1" customHeight="1" x14ac:dyDescent="0.2">
      <c r="A12" s="88" t="s">
        <v>36</v>
      </c>
      <c r="B12" s="89"/>
      <c r="C12" s="83" t="s">
        <v>22</v>
      </c>
      <c r="D12" s="52" t="s">
        <v>25</v>
      </c>
      <c r="E12" s="34" t="s">
        <v>24</v>
      </c>
      <c r="F12" s="35" t="s">
        <v>30</v>
      </c>
      <c r="G12" s="52"/>
      <c r="H12" s="35"/>
      <c r="I12" s="34" t="s">
        <v>24</v>
      </c>
      <c r="J12" s="35" t="s">
        <v>30</v>
      </c>
      <c r="K12" s="34" t="s">
        <v>24</v>
      </c>
      <c r="L12" s="35" t="s">
        <v>30</v>
      </c>
      <c r="M12" s="35"/>
      <c r="N12" s="35"/>
      <c r="O12" s="34"/>
      <c r="P12" s="35"/>
      <c r="Q12" s="52"/>
      <c r="R12" s="52"/>
      <c r="S12" s="34" t="s">
        <v>24</v>
      </c>
      <c r="T12" s="35" t="s">
        <v>30</v>
      </c>
      <c r="U12" s="19">
        <f>Frecuencia!J12</f>
        <v>80</v>
      </c>
      <c r="V12" s="48">
        <f t="shared" si="1"/>
        <v>1920</v>
      </c>
      <c r="W12" s="11"/>
      <c r="BA12" s="23"/>
      <c r="BB12" s="23"/>
      <c r="BC12" s="31"/>
      <c r="BD12" s="23"/>
      <c r="BE12" s="31"/>
      <c r="BF12" s="31"/>
    </row>
    <row r="13" spans="1:82" ht="16.5" customHeight="1" x14ac:dyDescent="0.2">
      <c r="A13" s="88" t="s">
        <v>55</v>
      </c>
      <c r="B13" s="89"/>
      <c r="C13" s="83" t="s">
        <v>22</v>
      </c>
      <c r="D13" s="52" t="s">
        <v>33</v>
      </c>
      <c r="E13" s="34" t="s">
        <v>24</v>
      </c>
      <c r="F13" s="35" t="s">
        <v>42</v>
      </c>
      <c r="G13" s="52"/>
      <c r="H13" s="35"/>
      <c r="I13" s="34"/>
      <c r="J13" s="35"/>
      <c r="K13" s="34"/>
      <c r="L13" s="35"/>
      <c r="M13" s="35"/>
      <c r="N13" s="35"/>
      <c r="O13" s="34"/>
      <c r="P13" s="35"/>
      <c r="Q13" s="52"/>
      <c r="R13" s="52"/>
      <c r="S13" s="34" t="s">
        <v>24</v>
      </c>
      <c r="T13" s="35" t="s">
        <v>42</v>
      </c>
      <c r="U13" s="19">
        <f>Frecuencia!J13</f>
        <v>12</v>
      </c>
      <c r="V13" s="48">
        <f t="shared" si="1"/>
        <v>288</v>
      </c>
      <c r="W13" s="11"/>
      <c r="BA13" s="23"/>
      <c r="BB13" s="23"/>
      <c r="BC13" s="31"/>
      <c r="BD13" s="23"/>
      <c r="BE13" s="31"/>
      <c r="BF13" s="31"/>
    </row>
    <row r="14" spans="1:82" ht="16.5" hidden="1" customHeight="1" x14ac:dyDescent="0.2">
      <c r="A14" s="88" t="s">
        <v>28</v>
      </c>
      <c r="B14" s="89"/>
      <c r="C14" s="83" t="s">
        <v>22</v>
      </c>
      <c r="D14" s="52" t="s">
        <v>25</v>
      </c>
      <c r="E14" s="34" t="s">
        <v>24</v>
      </c>
      <c r="F14" s="35" t="s">
        <v>34</v>
      </c>
      <c r="G14" s="52"/>
      <c r="H14" s="35"/>
      <c r="I14" s="34" t="s">
        <v>24</v>
      </c>
      <c r="J14" s="35" t="s">
        <v>34</v>
      </c>
      <c r="K14" s="52"/>
      <c r="L14" s="52"/>
      <c r="M14" s="35"/>
      <c r="N14" s="35"/>
      <c r="O14" s="52"/>
      <c r="P14" s="52"/>
      <c r="Q14" s="52"/>
      <c r="R14" s="52"/>
      <c r="S14" s="34" t="s">
        <v>24</v>
      </c>
      <c r="T14" s="35" t="s">
        <v>34</v>
      </c>
      <c r="U14" s="19">
        <f>Frecuencia!J14</f>
        <v>30</v>
      </c>
      <c r="V14" s="48">
        <f t="shared" si="1"/>
        <v>720</v>
      </c>
      <c r="W14" s="11"/>
      <c r="BA14" s="23"/>
      <c r="BB14" s="23"/>
      <c r="BC14" s="31"/>
      <c r="BD14" s="23"/>
      <c r="BE14" s="31"/>
      <c r="BF14" s="31"/>
    </row>
    <row r="15" spans="1:82" ht="16.5" customHeight="1" x14ac:dyDescent="0.2">
      <c r="A15" s="88" t="s">
        <v>56</v>
      </c>
      <c r="B15" s="89"/>
      <c r="C15" s="83" t="s">
        <v>22</v>
      </c>
      <c r="D15" s="67" t="s">
        <v>33</v>
      </c>
      <c r="E15" s="34" t="s">
        <v>24</v>
      </c>
      <c r="F15" s="35" t="s">
        <v>42</v>
      </c>
      <c r="G15" s="52"/>
      <c r="H15" s="35"/>
      <c r="I15" s="34"/>
      <c r="J15" s="35"/>
      <c r="K15" s="52"/>
      <c r="L15" s="52"/>
      <c r="M15" s="35"/>
      <c r="N15" s="35"/>
      <c r="O15" s="52"/>
      <c r="P15" s="52"/>
      <c r="Q15" s="52"/>
      <c r="R15" s="52"/>
      <c r="S15" s="34" t="s">
        <v>24</v>
      </c>
      <c r="T15" s="35" t="s">
        <v>42</v>
      </c>
      <c r="U15" s="19">
        <f>Frecuencia!J15</f>
        <v>12</v>
      </c>
      <c r="V15" s="48">
        <f t="shared" si="1"/>
        <v>288</v>
      </c>
      <c r="W15" s="11"/>
      <c r="BA15" s="23"/>
      <c r="BB15" s="23"/>
      <c r="BC15" s="31"/>
      <c r="BD15" s="23"/>
      <c r="BE15" s="31"/>
      <c r="BF15" s="31"/>
    </row>
    <row r="16" spans="1:82" ht="16.5" customHeight="1" x14ac:dyDescent="0.2">
      <c r="A16" s="88" t="s">
        <v>57</v>
      </c>
      <c r="B16" s="89"/>
      <c r="C16" s="83" t="s">
        <v>22</v>
      </c>
      <c r="D16" s="68" t="s">
        <v>33</v>
      </c>
      <c r="E16" s="34" t="s">
        <v>24</v>
      </c>
      <c r="F16" s="35" t="s">
        <v>42</v>
      </c>
      <c r="G16" s="52"/>
      <c r="H16" s="35"/>
      <c r="I16" s="52"/>
      <c r="J16" s="52"/>
      <c r="K16" s="52"/>
      <c r="L16" s="52"/>
      <c r="M16" s="34" t="s">
        <v>24</v>
      </c>
      <c r="N16" s="35" t="s">
        <v>47</v>
      </c>
      <c r="O16" s="34"/>
      <c r="P16" s="52"/>
      <c r="Q16" s="52"/>
      <c r="R16" s="52"/>
      <c r="S16" s="34" t="s">
        <v>24</v>
      </c>
      <c r="T16" s="35" t="s">
        <v>42</v>
      </c>
      <c r="U16" s="19">
        <f>Frecuencia!J16</f>
        <v>14</v>
      </c>
      <c r="V16" s="48">
        <f t="shared" si="1"/>
        <v>336</v>
      </c>
      <c r="W16" s="11"/>
    </row>
    <row r="17" spans="1:23" ht="17.25" hidden="1" customHeight="1" x14ac:dyDescent="0.2">
      <c r="A17" s="93" t="s">
        <v>58</v>
      </c>
      <c r="B17" s="94"/>
      <c r="C17" s="83" t="s">
        <v>22</v>
      </c>
      <c r="D17" s="70" t="s">
        <v>41</v>
      </c>
      <c r="E17" s="5"/>
      <c r="F17" s="71"/>
      <c r="G17" s="19"/>
      <c r="H17" s="71"/>
      <c r="I17" s="19"/>
      <c r="J17" s="19"/>
      <c r="K17" s="19"/>
      <c r="L17" s="19"/>
      <c r="M17" s="5"/>
      <c r="N17" s="71"/>
      <c r="O17" s="5"/>
      <c r="P17" s="19"/>
      <c r="Q17" s="19"/>
      <c r="R17" s="19"/>
      <c r="S17" s="34"/>
      <c r="T17" s="71"/>
      <c r="U17" s="19">
        <f>Frecuencia!J17</f>
        <v>0</v>
      </c>
      <c r="V17" s="48">
        <f t="shared" si="1"/>
        <v>0</v>
      </c>
      <c r="W17" s="11" t="s">
        <v>59</v>
      </c>
    </row>
    <row r="18" spans="1:23" ht="17.25" hidden="1" customHeight="1" x14ac:dyDescent="0.2">
      <c r="A18" s="93" t="s">
        <v>60</v>
      </c>
      <c r="B18" s="94"/>
      <c r="C18" s="83" t="s">
        <v>22</v>
      </c>
      <c r="D18" s="70" t="s">
        <v>41</v>
      </c>
      <c r="E18" s="5"/>
      <c r="F18" s="71"/>
      <c r="G18" s="19"/>
      <c r="H18" s="71"/>
      <c r="I18" s="19"/>
      <c r="J18" s="19"/>
      <c r="K18" s="19"/>
      <c r="L18" s="19"/>
      <c r="M18" s="5"/>
      <c r="N18" s="71"/>
      <c r="O18" s="5"/>
      <c r="P18" s="19"/>
      <c r="Q18" s="19"/>
      <c r="R18" s="19"/>
      <c r="S18" s="34"/>
      <c r="T18" s="71"/>
      <c r="U18" s="19">
        <f>Frecuencia!J18</f>
        <v>0</v>
      </c>
      <c r="V18" s="48">
        <f t="shared" si="1"/>
        <v>0</v>
      </c>
      <c r="W18" s="11" t="s">
        <v>59</v>
      </c>
    </row>
    <row r="19" spans="1:23" ht="15.75" hidden="1" customHeight="1" x14ac:dyDescent="0.2">
      <c r="A19" s="93" t="s">
        <v>61</v>
      </c>
      <c r="B19" s="94"/>
      <c r="C19" s="83"/>
      <c r="D19" s="52" t="s">
        <v>41</v>
      </c>
      <c r="E19" s="34" t="s">
        <v>24</v>
      </c>
      <c r="F19" s="35" t="s">
        <v>51</v>
      </c>
      <c r="G19" s="2"/>
      <c r="H19" s="12"/>
      <c r="I19" s="5"/>
      <c r="J19" s="19"/>
      <c r="K19" s="5"/>
      <c r="L19" s="19"/>
      <c r="M19" s="5"/>
      <c r="N19" s="71"/>
      <c r="O19" s="5"/>
      <c r="P19" s="19"/>
      <c r="Q19" s="19"/>
      <c r="R19" s="19"/>
      <c r="S19" s="19"/>
      <c r="T19" s="71"/>
      <c r="U19" s="19">
        <f>Frecuencia!J19</f>
        <v>0.5</v>
      </c>
      <c r="V19" s="48">
        <f t="shared" si="1"/>
        <v>12</v>
      </c>
      <c r="W19" s="11"/>
    </row>
    <row r="20" spans="1:23" ht="18" hidden="1" customHeight="1" x14ac:dyDescent="0.2">
      <c r="A20" s="88" t="s">
        <v>62</v>
      </c>
      <c r="B20" s="89"/>
      <c r="C20" s="83"/>
      <c r="D20" s="52" t="s">
        <v>20</v>
      </c>
      <c r="E20" s="34"/>
      <c r="F20" s="35"/>
      <c r="G20" s="56" t="s">
        <v>63</v>
      </c>
      <c r="H20" s="12" t="s">
        <v>21</v>
      </c>
      <c r="I20" s="2"/>
      <c r="J20" s="2"/>
      <c r="K20" s="2"/>
      <c r="L20" s="2"/>
      <c r="M20" s="56" t="s">
        <v>63</v>
      </c>
      <c r="N20" s="12" t="s">
        <v>21</v>
      </c>
      <c r="O20" s="10"/>
      <c r="P20" s="2"/>
      <c r="Q20" s="2"/>
      <c r="R20" s="2"/>
      <c r="S20" s="55"/>
      <c r="T20" s="57"/>
      <c r="U20" s="19" t="str">
        <f>Frecuencia!J20</f>
        <v>On line</v>
      </c>
      <c r="V20" s="21" t="str">
        <f t="shared" si="1"/>
        <v>On line</v>
      </c>
      <c r="W20" s="11"/>
    </row>
    <row r="21" spans="1:23" ht="16.5" customHeight="1" x14ac:dyDescent="0.2">
      <c r="A21" s="88" t="s">
        <v>64</v>
      </c>
      <c r="B21" s="89"/>
      <c r="C21" s="83"/>
      <c r="D21" s="68" t="s">
        <v>37</v>
      </c>
      <c r="E21" s="34" t="s">
        <v>24</v>
      </c>
      <c r="F21" s="35" t="s">
        <v>49</v>
      </c>
      <c r="G21" s="2"/>
      <c r="H21" s="12"/>
      <c r="I21" s="2"/>
      <c r="J21" s="2"/>
      <c r="K21" s="2"/>
      <c r="L21" s="2"/>
      <c r="M21" s="12"/>
      <c r="N21" s="12"/>
      <c r="O21" s="2"/>
      <c r="P21" s="2"/>
      <c r="Q21" s="2"/>
      <c r="R21" s="2"/>
      <c r="S21" s="34" t="s">
        <v>24</v>
      </c>
      <c r="T21" s="35" t="s">
        <v>49</v>
      </c>
      <c r="U21" s="19">
        <f>Frecuencia!J21</f>
        <v>2</v>
      </c>
      <c r="V21" s="48">
        <f t="shared" si="1"/>
        <v>48</v>
      </c>
      <c r="W21" s="11"/>
    </row>
    <row r="22" spans="1:23" ht="16.5" customHeight="1" x14ac:dyDescent="0.2">
      <c r="A22" s="88" t="s">
        <v>65</v>
      </c>
      <c r="B22" s="89"/>
      <c r="C22" s="83"/>
      <c r="D22" s="68" t="s">
        <v>37</v>
      </c>
      <c r="E22" s="34" t="s">
        <v>24</v>
      </c>
      <c r="F22" s="35" t="s">
        <v>49</v>
      </c>
      <c r="G22" s="2"/>
      <c r="H22" s="12"/>
      <c r="I22" s="2"/>
      <c r="J22" s="2"/>
      <c r="K22" s="2"/>
      <c r="L22" s="2"/>
      <c r="M22" s="12"/>
      <c r="N22" s="12"/>
      <c r="O22" s="2"/>
      <c r="P22" s="2"/>
      <c r="Q22" s="2"/>
      <c r="R22" s="2"/>
      <c r="S22" s="34" t="s">
        <v>24</v>
      </c>
      <c r="T22" s="35" t="s">
        <v>49</v>
      </c>
      <c r="U22" s="19">
        <f>Frecuencia!J22</f>
        <v>2</v>
      </c>
      <c r="V22" s="48">
        <f t="shared" si="1"/>
        <v>48</v>
      </c>
    </row>
    <row r="23" spans="1:23" ht="15" customHeight="1" x14ac:dyDescent="0.2">
      <c r="A23" s="88" t="s">
        <v>66</v>
      </c>
      <c r="B23" s="89"/>
      <c r="C23" s="83"/>
      <c r="D23" s="68" t="s">
        <v>37</v>
      </c>
      <c r="E23" s="34" t="s">
        <v>24</v>
      </c>
      <c r="F23" s="35" t="s">
        <v>49</v>
      </c>
      <c r="G23" s="2"/>
      <c r="H23" s="12"/>
      <c r="I23" s="2"/>
      <c r="J23" s="2"/>
      <c r="K23" s="2"/>
      <c r="L23" s="2"/>
      <c r="M23" s="12"/>
      <c r="N23" s="12"/>
      <c r="O23" s="2"/>
      <c r="P23" s="2"/>
      <c r="Q23" s="2"/>
      <c r="R23" s="2"/>
      <c r="S23" s="34" t="s">
        <v>24</v>
      </c>
      <c r="T23" s="35" t="s">
        <v>49</v>
      </c>
      <c r="U23" s="19">
        <f>Frecuencia!J23</f>
        <v>2</v>
      </c>
      <c r="V23" s="48">
        <f t="shared" si="1"/>
        <v>48</v>
      </c>
    </row>
    <row r="24" spans="1:23" ht="16.5" hidden="1" customHeight="1" x14ac:dyDescent="0.2">
      <c r="A24" s="93" t="s">
        <v>67</v>
      </c>
      <c r="B24" s="94"/>
      <c r="C24" s="83"/>
      <c r="D24" s="67" t="s">
        <v>25</v>
      </c>
      <c r="E24" s="34" t="s">
        <v>24</v>
      </c>
      <c r="F24" s="35" t="s">
        <v>34</v>
      </c>
      <c r="G24" s="2"/>
      <c r="H24" s="12"/>
      <c r="I24" s="34" t="s">
        <v>24</v>
      </c>
      <c r="J24" s="35" t="s">
        <v>34</v>
      </c>
      <c r="K24" s="34"/>
      <c r="L24" s="69"/>
      <c r="M24" s="35"/>
      <c r="N24" s="12"/>
      <c r="O24" s="69"/>
      <c r="P24" s="2"/>
      <c r="Q24" s="2"/>
      <c r="R24" s="2"/>
      <c r="S24" s="34" t="s">
        <v>24</v>
      </c>
      <c r="T24" s="35" t="s">
        <v>34</v>
      </c>
      <c r="U24" s="19">
        <f>Frecuencia!J24</f>
        <v>30</v>
      </c>
      <c r="V24" s="48">
        <f t="shared" si="1"/>
        <v>720</v>
      </c>
    </row>
    <row r="25" spans="1:23" ht="18" customHeight="1" x14ac:dyDescent="0.2">
      <c r="A25" s="88" t="s">
        <v>68</v>
      </c>
      <c r="B25" s="89"/>
      <c r="C25" s="83" t="s">
        <v>22</v>
      </c>
      <c r="D25" s="67" t="s">
        <v>33</v>
      </c>
      <c r="E25" s="34" t="s">
        <v>24</v>
      </c>
      <c r="F25" s="35" t="s">
        <v>42</v>
      </c>
      <c r="G25" s="10"/>
      <c r="H25" s="12"/>
      <c r="I25" s="34"/>
      <c r="J25" s="69"/>
      <c r="K25" s="34"/>
      <c r="L25" s="69"/>
      <c r="M25" s="10"/>
      <c r="N25" s="12"/>
      <c r="O25" s="10"/>
      <c r="P25" s="2"/>
      <c r="Q25" s="2"/>
      <c r="R25" s="2"/>
      <c r="S25" s="34" t="s">
        <v>24</v>
      </c>
      <c r="T25" s="35" t="s">
        <v>42</v>
      </c>
      <c r="U25" s="19">
        <f>Frecuencia!J25</f>
        <v>12</v>
      </c>
      <c r="V25" s="48">
        <f t="shared" si="1"/>
        <v>288</v>
      </c>
    </row>
    <row r="26" spans="1:23" ht="15.75" hidden="1" customHeight="1" x14ac:dyDescent="0.2">
      <c r="A26" s="93" t="s">
        <v>69</v>
      </c>
      <c r="B26" s="94"/>
      <c r="C26" s="83"/>
      <c r="D26" s="52" t="s">
        <v>41</v>
      </c>
      <c r="E26" s="34" t="s">
        <v>24</v>
      </c>
      <c r="F26" s="35" t="s">
        <v>51</v>
      </c>
      <c r="G26" s="19"/>
      <c r="H26" s="71"/>
      <c r="I26" s="19"/>
      <c r="J26" s="19"/>
      <c r="K26" s="19"/>
      <c r="L26" s="19"/>
      <c r="M26" s="71"/>
      <c r="N26" s="71"/>
      <c r="O26" s="19"/>
      <c r="P26" s="19"/>
      <c r="Q26" s="19"/>
      <c r="R26" s="19"/>
      <c r="S26" s="19"/>
      <c r="T26" s="71"/>
      <c r="U26" s="19">
        <f>Frecuencia!J26</f>
        <v>0.5</v>
      </c>
      <c r="V26" s="48">
        <f t="shared" si="1"/>
        <v>12</v>
      </c>
      <c r="W26" s="4" t="s">
        <v>70</v>
      </c>
    </row>
    <row r="27" spans="1:23" ht="15.75" customHeight="1" x14ac:dyDescent="0.2">
      <c r="A27" s="88" t="s">
        <v>71</v>
      </c>
      <c r="B27" s="89"/>
      <c r="C27" s="83" t="s">
        <v>22</v>
      </c>
      <c r="D27" s="52" t="s">
        <v>33</v>
      </c>
      <c r="E27" s="34" t="s">
        <v>24</v>
      </c>
      <c r="F27" s="35" t="s">
        <v>42</v>
      </c>
      <c r="G27" s="52"/>
      <c r="H27" s="35"/>
      <c r="I27" s="52"/>
      <c r="J27" s="52"/>
      <c r="K27" s="52"/>
      <c r="L27" s="52"/>
      <c r="M27" s="12"/>
      <c r="N27" s="12"/>
      <c r="O27" s="2"/>
      <c r="P27" s="2"/>
      <c r="Q27" s="2"/>
      <c r="R27" s="2"/>
      <c r="S27" s="34" t="s">
        <v>24</v>
      </c>
      <c r="T27" s="35" t="s">
        <v>42</v>
      </c>
      <c r="U27" s="19">
        <f>Frecuencia!J27</f>
        <v>12</v>
      </c>
      <c r="V27" s="48">
        <f t="shared" si="1"/>
        <v>288</v>
      </c>
    </row>
    <row r="28" spans="1:23" ht="15.75" customHeight="1" x14ac:dyDescent="0.2">
      <c r="A28" s="88" t="s">
        <v>72</v>
      </c>
      <c r="B28" s="89"/>
      <c r="C28" s="83" t="s">
        <v>22</v>
      </c>
      <c r="D28" s="52" t="s">
        <v>33</v>
      </c>
      <c r="E28" s="34" t="s">
        <v>24</v>
      </c>
      <c r="F28" s="35" t="s">
        <v>47</v>
      </c>
      <c r="G28" s="52"/>
      <c r="H28" s="35"/>
      <c r="I28" s="52"/>
      <c r="J28" s="52"/>
      <c r="K28" s="52"/>
      <c r="L28" s="52"/>
      <c r="M28" s="12"/>
      <c r="N28" s="12"/>
      <c r="O28" s="2"/>
      <c r="P28" s="2"/>
      <c r="Q28" s="2"/>
      <c r="R28" s="2"/>
      <c r="S28" s="34" t="s">
        <v>24</v>
      </c>
      <c r="T28" s="35" t="s">
        <v>47</v>
      </c>
      <c r="U28" s="19">
        <f>Frecuencia!J28</f>
        <v>4</v>
      </c>
      <c r="V28" s="48">
        <f t="shared" si="1"/>
        <v>96</v>
      </c>
    </row>
    <row r="29" spans="1:23" ht="17.25" hidden="1" customHeight="1" x14ac:dyDescent="0.2">
      <c r="A29" s="88" t="s">
        <v>73</v>
      </c>
      <c r="B29" s="89"/>
      <c r="C29" s="83" t="s">
        <v>22</v>
      </c>
      <c r="D29" s="52" t="s">
        <v>20</v>
      </c>
      <c r="E29" s="34"/>
      <c r="F29" s="35"/>
      <c r="G29" s="34" t="s">
        <v>24</v>
      </c>
      <c r="H29" s="35" t="s">
        <v>21</v>
      </c>
      <c r="I29" s="34" t="s">
        <v>24</v>
      </c>
      <c r="J29" s="69" t="s">
        <v>21</v>
      </c>
      <c r="K29" s="34" t="s">
        <v>24</v>
      </c>
      <c r="L29" s="69" t="s">
        <v>21</v>
      </c>
      <c r="M29" s="12"/>
      <c r="N29" s="12"/>
      <c r="O29" s="10"/>
      <c r="P29" s="2"/>
      <c r="Q29" s="2"/>
      <c r="R29" s="2"/>
      <c r="S29" s="34" t="s">
        <v>24</v>
      </c>
      <c r="T29" s="69" t="s">
        <v>21</v>
      </c>
      <c r="U29" s="19" t="str">
        <f>Frecuencia!J29</f>
        <v>On line</v>
      </c>
      <c r="V29" s="21" t="str">
        <f t="shared" si="1"/>
        <v>On line</v>
      </c>
    </row>
    <row r="30" spans="1:23" ht="15.75" hidden="1" customHeight="1" x14ac:dyDescent="0.2">
      <c r="A30" s="88" t="s">
        <v>73</v>
      </c>
      <c r="B30" s="89"/>
      <c r="C30" s="83" t="s">
        <v>22</v>
      </c>
      <c r="D30" s="52" t="s">
        <v>25</v>
      </c>
      <c r="E30" s="34"/>
      <c r="F30" s="35"/>
      <c r="G30" s="34"/>
      <c r="H30" s="35"/>
      <c r="I30" s="34" t="s">
        <v>24</v>
      </c>
      <c r="J30" s="35" t="s">
        <v>34</v>
      </c>
      <c r="K30" s="34" t="s">
        <v>24</v>
      </c>
      <c r="L30" s="35" t="s">
        <v>34</v>
      </c>
      <c r="M30" s="12"/>
      <c r="N30" s="12"/>
      <c r="O30" s="10"/>
      <c r="P30" s="2"/>
      <c r="Q30" s="2"/>
      <c r="R30" s="2"/>
      <c r="S30" s="34" t="s">
        <v>24</v>
      </c>
      <c r="T30" s="35" t="s">
        <v>34</v>
      </c>
      <c r="U30" s="19">
        <f>Frecuencia!J30</f>
        <v>30</v>
      </c>
      <c r="V30" s="48">
        <f>IF(U30="On line","On line",U30*2*3+U30*2*4)</f>
        <v>420</v>
      </c>
    </row>
    <row r="31" spans="1:23" ht="15.75" customHeight="1" x14ac:dyDescent="0.2">
      <c r="A31" s="88" t="s">
        <v>74</v>
      </c>
      <c r="B31" s="89"/>
      <c r="C31" s="83" t="s">
        <v>22</v>
      </c>
      <c r="D31" s="52" t="s">
        <v>33</v>
      </c>
      <c r="E31" s="34"/>
      <c r="F31" s="35" t="s">
        <v>42</v>
      </c>
      <c r="G31" s="34"/>
      <c r="H31" s="35"/>
      <c r="I31" s="34"/>
      <c r="J31" s="35"/>
      <c r="K31" s="34"/>
      <c r="L31" s="35"/>
      <c r="M31" s="10"/>
      <c r="N31" s="12"/>
      <c r="O31" s="10"/>
      <c r="P31" s="2"/>
      <c r="Q31" s="2"/>
      <c r="R31" s="2"/>
      <c r="S31" s="34" t="s">
        <v>24</v>
      </c>
      <c r="T31" s="35" t="s">
        <v>42</v>
      </c>
      <c r="U31" s="19">
        <f>Frecuencia!J31</f>
        <v>12</v>
      </c>
      <c r="V31" s="48">
        <f t="shared" si="1"/>
        <v>288</v>
      </c>
    </row>
    <row r="32" spans="1:23" ht="17.25" customHeight="1" x14ac:dyDescent="0.2">
      <c r="A32" s="95" t="s">
        <v>75</v>
      </c>
      <c r="B32" s="96"/>
      <c r="C32" s="74" t="s">
        <v>22</v>
      </c>
      <c r="D32" s="58" t="s">
        <v>33</v>
      </c>
      <c r="E32" s="56"/>
      <c r="F32" s="57"/>
      <c r="G32" s="56"/>
      <c r="H32" s="57"/>
      <c r="I32" s="56"/>
      <c r="J32" s="55"/>
      <c r="K32" s="56"/>
      <c r="L32" s="55"/>
      <c r="M32" s="56"/>
      <c r="N32" s="57"/>
      <c r="O32" s="56"/>
      <c r="P32" s="55"/>
      <c r="Q32" s="55"/>
      <c r="R32" s="55"/>
      <c r="S32" s="60"/>
      <c r="T32" s="61"/>
      <c r="U32" s="19">
        <f>Frecuencia!J32</f>
        <v>0</v>
      </c>
      <c r="V32" s="48">
        <f t="shared" si="1"/>
        <v>0</v>
      </c>
      <c r="W32" s="4" t="s">
        <v>76</v>
      </c>
    </row>
    <row r="33" spans="1:26" ht="17.25" hidden="1" customHeight="1" x14ac:dyDescent="0.2">
      <c r="A33" s="88" t="s">
        <v>77</v>
      </c>
      <c r="B33" s="89"/>
      <c r="C33" s="83"/>
      <c r="D33" s="52" t="s">
        <v>20</v>
      </c>
      <c r="E33" s="34"/>
      <c r="F33" s="35"/>
      <c r="G33" s="34" t="s">
        <v>24</v>
      </c>
      <c r="H33" s="35" t="s">
        <v>21</v>
      </c>
      <c r="I33" s="34" t="s">
        <v>24</v>
      </c>
      <c r="J33" s="69" t="s">
        <v>21</v>
      </c>
      <c r="K33" s="34" t="s">
        <v>24</v>
      </c>
      <c r="L33" s="69" t="s">
        <v>21</v>
      </c>
      <c r="M33" s="10"/>
      <c r="N33" s="12"/>
      <c r="O33" s="10"/>
      <c r="P33" s="2"/>
      <c r="Q33" s="2"/>
      <c r="R33" s="2"/>
      <c r="S33" s="34" t="s">
        <v>24</v>
      </c>
      <c r="T33" s="69" t="s">
        <v>21</v>
      </c>
      <c r="U33" s="19" t="str">
        <f>Frecuencia!J33</f>
        <v>On line</v>
      </c>
      <c r="V33" s="21" t="str">
        <f t="shared" si="1"/>
        <v>On line</v>
      </c>
    </row>
    <row r="34" spans="1:26" ht="17.25" hidden="1" customHeight="1" x14ac:dyDescent="0.25">
      <c r="A34" s="88" t="s">
        <v>77</v>
      </c>
      <c r="B34" s="89"/>
      <c r="C34" s="83"/>
      <c r="D34" s="52" t="s">
        <v>25</v>
      </c>
      <c r="E34" s="34"/>
      <c r="F34" s="35"/>
      <c r="G34" s="10"/>
      <c r="H34" s="12"/>
      <c r="I34" s="56" t="s">
        <v>78</v>
      </c>
      <c r="J34" s="35" t="s">
        <v>34</v>
      </c>
      <c r="K34" s="56" t="s">
        <v>78</v>
      </c>
      <c r="L34" s="35" t="s">
        <v>34</v>
      </c>
      <c r="M34" s="12"/>
      <c r="N34" s="12"/>
      <c r="O34" s="56" t="s">
        <v>78</v>
      </c>
      <c r="P34" s="2" t="s">
        <v>34</v>
      </c>
      <c r="Q34" s="2"/>
      <c r="R34" s="2"/>
      <c r="S34" s="56"/>
      <c r="T34" s="35"/>
      <c r="U34" s="19">
        <f>Frecuencia!J34</f>
        <v>30</v>
      </c>
      <c r="V34" s="48">
        <f>IF(U34="On line","On line",U34*$B$2/4)</f>
        <v>180</v>
      </c>
      <c r="W34" s="4" t="s">
        <v>79</v>
      </c>
    </row>
    <row r="35" spans="1:26" ht="17.25" hidden="1" customHeight="1" x14ac:dyDescent="0.25">
      <c r="A35" s="88" t="s">
        <v>80</v>
      </c>
      <c r="B35" s="89"/>
      <c r="C35" s="83"/>
      <c r="D35" s="52" t="s">
        <v>25</v>
      </c>
      <c r="E35" s="34"/>
      <c r="F35" s="35"/>
      <c r="G35" s="56"/>
      <c r="H35" s="12"/>
      <c r="I35" s="34"/>
      <c r="J35" s="35"/>
      <c r="K35" s="34"/>
      <c r="L35" s="35"/>
      <c r="M35" s="56"/>
      <c r="N35" s="12"/>
      <c r="O35" s="10"/>
      <c r="P35" s="2"/>
      <c r="Q35" s="2"/>
      <c r="R35" s="2"/>
      <c r="S35" s="34"/>
      <c r="T35" s="35"/>
      <c r="U35" s="19">
        <f>Frecuencia!J35</f>
        <v>0</v>
      </c>
      <c r="V35" s="48">
        <f>IF(U35="On line","On line",U35*$B$2/4)</f>
        <v>0</v>
      </c>
      <c r="W35" s="4" t="s">
        <v>79</v>
      </c>
    </row>
    <row r="36" spans="1:26" ht="16.5" customHeight="1" x14ac:dyDescent="0.2">
      <c r="A36" s="88" t="s">
        <v>81</v>
      </c>
      <c r="B36" s="89"/>
      <c r="C36" s="83"/>
      <c r="D36" s="52" t="s">
        <v>33</v>
      </c>
      <c r="E36" s="34" t="s">
        <v>82</v>
      </c>
      <c r="F36" s="35" t="s">
        <v>47</v>
      </c>
      <c r="G36" s="10"/>
      <c r="H36" s="12"/>
      <c r="I36" s="34"/>
      <c r="J36" s="35"/>
      <c r="K36" s="52"/>
      <c r="L36" s="2"/>
      <c r="M36" s="12"/>
      <c r="N36" s="12"/>
      <c r="O36" s="34"/>
      <c r="P36" s="35"/>
      <c r="Q36" s="52"/>
      <c r="R36" s="52"/>
      <c r="S36" s="34" t="s">
        <v>82</v>
      </c>
      <c r="T36" s="35" t="s">
        <v>47</v>
      </c>
      <c r="U36" s="19">
        <f>Frecuencia!J36</f>
        <v>4</v>
      </c>
      <c r="V36" s="48">
        <f>IF(U36="On line","On line",U36*$B$2/4)</f>
        <v>24</v>
      </c>
    </row>
    <row r="37" spans="1:26" ht="16.5" hidden="1" customHeight="1" x14ac:dyDescent="0.25">
      <c r="A37" s="88" t="s">
        <v>83</v>
      </c>
      <c r="B37" s="89"/>
      <c r="C37" s="83"/>
      <c r="D37" s="52" t="s">
        <v>25</v>
      </c>
      <c r="E37" s="34"/>
      <c r="F37" s="35"/>
      <c r="G37" s="56"/>
      <c r="H37" s="12"/>
      <c r="I37" s="34"/>
      <c r="J37" s="35"/>
      <c r="K37" s="52"/>
      <c r="L37" s="2"/>
      <c r="M37" s="56"/>
      <c r="N37" s="12"/>
      <c r="O37" s="34"/>
      <c r="P37" s="35"/>
      <c r="Q37" s="52"/>
      <c r="R37" s="52"/>
      <c r="S37" s="34"/>
      <c r="T37" s="35"/>
      <c r="U37" s="19">
        <f>Frecuencia!J37</f>
        <v>0</v>
      </c>
      <c r="V37" s="48">
        <f>IF(U37="On line","On line",U37*$B$2/4)</f>
        <v>0</v>
      </c>
      <c r="W37" s="4" t="s">
        <v>79</v>
      </c>
    </row>
    <row r="38" spans="1:26" ht="18.75" customHeight="1" x14ac:dyDescent="0.2">
      <c r="A38" s="88" t="s">
        <v>84</v>
      </c>
      <c r="B38" s="89"/>
      <c r="C38" s="83"/>
      <c r="D38" s="52" t="s">
        <v>33</v>
      </c>
      <c r="E38" s="34" t="s">
        <v>82</v>
      </c>
      <c r="F38" s="35" t="s">
        <v>47</v>
      </c>
      <c r="G38" s="10"/>
      <c r="H38" s="12"/>
      <c r="I38" s="34"/>
      <c r="J38" s="35"/>
      <c r="K38" s="52"/>
      <c r="L38" s="2"/>
      <c r="M38" s="12"/>
      <c r="N38" s="12"/>
      <c r="O38" s="34"/>
      <c r="P38" s="35"/>
      <c r="Q38" s="52"/>
      <c r="R38" s="52"/>
      <c r="S38" s="34" t="s">
        <v>82</v>
      </c>
      <c r="T38" s="35" t="s">
        <v>47</v>
      </c>
      <c r="U38" s="19">
        <f>Frecuencia!J38</f>
        <v>4</v>
      </c>
      <c r="V38" s="21">
        <f>IF(U38="On line","On line",U38*$B$2/4)</f>
        <v>24</v>
      </c>
      <c r="W38" s="76"/>
      <c r="X38" s="76"/>
    </row>
    <row r="39" spans="1:26" ht="18.75" hidden="1" customHeight="1" x14ac:dyDescent="0.2">
      <c r="A39" s="88" t="s">
        <v>85</v>
      </c>
      <c r="B39" s="89"/>
      <c r="C39" s="83" t="s">
        <v>22</v>
      </c>
      <c r="D39" s="52" t="s">
        <v>25</v>
      </c>
      <c r="E39" s="34"/>
      <c r="F39" s="35"/>
      <c r="G39" s="10"/>
      <c r="H39" s="12"/>
      <c r="I39" s="34"/>
      <c r="J39" s="35"/>
      <c r="K39" s="52"/>
      <c r="L39" s="2"/>
      <c r="M39" s="12"/>
      <c r="N39" s="12"/>
      <c r="O39" s="34"/>
      <c r="P39" s="35"/>
      <c r="Q39" s="52"/>
      <c r="R39" s="52"/>
      <c r="S39" s="34"/>
      <c r="T39" s="35"/>
      <c r="U39" s="19">
        <f>Frecuencia!J39</f>
        <v>0</v>
      </c>
      <c r="V39" s="21">
        <f>IF(U39="On line","On line",U39*6+(U39/2)*6*3)</f>
        <v>0</v>
      </c>
    </row>
    <row r="40" spans="1:26" ht="17.25" customHeight="1" x14ac:dyDescent="0.2">
      <c r="A40" s="88" t="s">
        <v>86</v>
      </c>
      <c r="B40" s="89"/>
      <c r="C40" s="83" t="s">
        <v>22</v>
      </c>
      <c r="D40" s="52" t="s">
        <v>33</v>
      </c>
      <c r="E40" s="34" t="s">
        <v>87</v>
      </c>
      <c r="F40" s="35" t="s">
        <v>47</v>
      </c>
      <c r="G40" s="10" t="s">
        <v>88</v>
      </c>
      <c r="H40" s="12" t="s">
        <v>47</v>
      </c>
      <c r="I40" s="34"/>
      <c r="J40" s="35"/>
      <c r="K40" s="52"/>
      <c r="L40" s="2"/>
      <c r="M40" s="12" t="s">
        <v>88</v>
      </c>
      <c r="N40" s="12" t="s">
        <v>47</v>
      </c>
      <c r="O40" s="34" t="s">
        <v>88</v>
      </c>
      <c r="P40" s="35" t="s">
        <v>47</v>
      </c>
      <c r="Q40" s="52"/>
      <c r="R40" s="52"/>
      <c r="S40" s="34" t="s">
        <v>88</v>
      </c>
      <c r="T40" s="35" t="s">
        <v>47</v>
      </c>
      <c r="U40" s="19">
        <f>Frecuencia!J40</f>
        <v>10</v>
      </c>
      <c r="V40" s="48">
        <f>IF(U40="On line","On line",U40*$B$2/4)</f>
        <v>60</v>
      </c>
    </row>
    <row r="41" spans="1:26" ht="17.25" customHeight="1" x14ac:dyDescent="0.2">
      <c r="A41" s="88" t="s">
        <v>89</v>
      </c>
      <c r="B41" s="89"/>
      <c r="C41" s="83"/>
      <c r="D41" s="52" t="s">
        <v>33</v>
      </c>
      <c r="E41" s="34" t="s">
        <v>24</v>
      </c>
      <c r="F41" s="35" t="s">
        <v>47</v>
      </c>
      <c r="G41" s="10" t="s">
        <v>24</v>
      </c>
      <c r="H41" s="12" t="s">
        <v>47</v>
      </c>
      <c r="I41" s="34"/>
      <c r="J41" s="35"/>
      <c r="K41" s="52"/>
      <c r="L41" s="2"/>
      <c r="M41" s="12" t="s">
        <v>24</v>
      </c>
      <c r="N41" s="12" t="s">
        <v>47</v>
      </c>
      <c r="O41" s="34" t="s">
        <v>24</v>
      </c>
      <c r="P41" s="35" t="s">
        <v>47</v>
      </c>
      <c r="Q41" s="52"/>
      <c r="R41" s="52"/>
      <c r="S41" s="34" t="s">
        <v>24</v>
      </c>
      <c r="T41" s="35" t="s">
        <v>47</v>
      </c>
      <c r="U41" s="19">
        <f>Frecuencia!J41</f>
        <v>10</v>
      </c>
      <c r="V41" s="48">
        <f>IF(U41="On line","On line",U41*$B$2/4)</f>
        <v>60</v>
      </c>
    </row>
    <row r="42" spans="1:26" ht="17.25" customHeight="1" x14ac:dyDescent="0.2">
      <c r="A42" s="88" t="s">
        <v>90</v>
      </c>
      <c r="B42" s="89"/>
      <c r="C42" s="83" t="s">
        <v>22</v>
      </c>
      <c r="D42" s="52" t="s">
        <v>37</v>
      </c>
      <c r="E42" s="34" t="s">
        <v>24</v>
      </c>
      <c r="F42" s="35" t="s">
        <v>49</v>
      </c>
      <c r="G42" s="2"/>
      <c r="H42" s="12"/>
      <c r="I42" s="52"/>
      <c r="J42" s="52"/>
      <c r="K42" s="52"/>
      <c r="L42" s="2"/>
      <c r="M42" s="12"/>
      <c r="N42" s="12"/>
      <c r="O42" s="2"/>
      <c r="P42" s="2"/>
      <c r="Q42" s="2"/>
      <c r="R42" s="2"/>
      <c r="S42" s="34" t="s">
        <v>24</v>
      </c>
      <c r="T42" s="35" t="s">
        <v>49</v>
      </c>
      <c r="U42" s="19">
        <f>Frecuencia!J42</f>
        <v>2</v>
      </c>
      <c r="V42" s="48">
        <f t="shared" si="1"/>
        <v>48</v>
      </c>
    </row>
    <row r="43" spans="1:26" ht="18" hidden="1" customHeight="1" x14ac:dyDescent="0.2">
      <c r="A43" s="88" t="s">
        <v>91</v>
      </c>
      <c r="B43" s="89"/>
      <c r="C43" s="83" t="s">
        <v>22</v>
      </c>
      <c r="D43" s="52" t="s">
        <v>25</v>
      </c>
      <c r="E43" s="34" t="s">
        <v>24</v>
      </c>
      <c r="F43" s="35" t="s">
        <v>34</v>
      </c>
      <c r="G43" s="2"/>
      <c r="H43" s="12"/>
      <c r="I43" s="52"/>
      <c r="J43" s="52"/>
      <c r="K43" s="52"/>
      <c r="L43" s="2"/>
      <c r="M43" s="12"/>
      <c r="N43" s="12"/>
      <c r="O43" s="2"/>
      <c r="P43" s="2"/>
      <c r="Q43" s="2"/>
      <c r="R43" s="2"/>
      <c r="S43" s="34" t="s">
        <v>24</v>
      </c>
      <c r="T43" s="35" t="s">
        <v>34</v>
      </c>
      <c r="U43" s="19">
        <f>Frecuencia!J43</f>
        <v>20</v>
      </c>
      <c r="V43" s="48">
        <f t="shared" si="1"/>
        <v>480</v>
      </c>
    </row>
    <row r="44" spans="1:26" ht="18" customHeight="1" x14ac:dyDescent="0.2">
      <c r="A44" s="88" t="s">
        <v>92</v>
      </c>
      <c r="B44" s="89"/>
      <c r="C44" s="83" t="s">
        <v>22</v>
      </c>
      <c r="D44" s="52" t="s">
        <v>33</v>
      </c>
      <c r="E44" s="34" t="s">
        <v>24</v>
      </c>
      <c r="F44" s="35" t="s">
        <v>42</v>
      </c>
      <c r="G44" s="2"/>
      <c r="H44" s="12"/>
      <c r="I44" s="52"/>
      <c r="J44" s="52"/>
      <c r="K44" s="52"/>
      <c r="L44" s="2"/>
      <c r="M44" s="12"/>
      <c r="N44" s="12"/>
      <c r="O44" s="2"/>
      <c r="P44" s="2"/>
      <c r="Q44" s="2"/>
      <c r="R44" s="2"/>
      <c r="S44" s="34" t="s">
        <v>24</v>
      </c>
      <c r="T44" s="35" t="s">
        <v>42</v>
      </c>
      <c r="U44" s="19">
        <f>Frecuencia!J44</f>
        <v>12</v>
      </c>
      <c r="V44" s="48">
        <f t="shared" si="1"/>
        <v>288</v>
      </c>
    </row>
    <row r="45" spans="1:26" ht="18" hidden="1" customHeight="1" x14ac:dyDescent="0.2">
      <c r="A45" s="88" t="s">
        <v>93</v>
      </c>
      <c r="B45" s="89"/>
      <c r="C45" s="83" t="s">
        <v>22</v>
      </c>
      <c r="D45" s="52" t="s">
        <v>25</v>
      </c>
      <c r="E45" s="34" t="s">
        <v>24</v>
      </c>
      <c r="F45" s="35" t="s">
        <v>34</v>
      </c>
      <c r="G45" s="2"/>
      <c r="H45" s="12"/>
      <c r="I45" s="52"/>
      <c r="J45" s="52"/>
      <c r="K45" s="52"/>
      <c r="L45" s="2"/>
      <c r="M45" s="12"/>
      <c r="N45" s="12"/>
      <c r="O45" s="2"/>
      <c r="P45" s="2"/>
      <c r="Q45" s="2"/>
      <c r="R45" s="2"/>
      <c r="S45" s="34" t="s">
        <v>24</v>
      </c>
      <c r="T45" s="35" t="s">
        <v>34</v>
      </c>
      <c r="U45" s="19">
        <f>Frecuencia!J45</f>
        <v>20</v>
      </c>
      <c r="V45" s="48">
        <f t="shared" si="1"/>
        <v>480</v>
      </c>
    </row>
    <row r="46" spans="1:26" ht="18" customHeight="1" x14ac:dyDescent="0.2">
      <c r="A46" s="88" t="s">
        <v>94</v>
      </c>
      <c r="B46" s="89"/>
      <c r="C46" s="83" t="s">
        <v>22</v>
      </c>
      <c r="D46" s="52" t="s">
        <v>33</v>
      </c>
      <c r="E46" s="34" t="s">
        <v>24</v>
      </c>
      <c r="F46" s="35" t="s">
        <v>47</v>
      </c>
      <c r="G46" s="10"/>
      <c r="H46" s="12"/>
      <c r="I46" s="34"/>
      <c r="J46" s="35"/>
      <c r="K46" s="52"/>
      <c r="L46" s="2"/>
      <c r="M46" s="12"/>
      <c r="N46" s="12"/>
      <c r="O46" s="2"/>
      <c r="P46" s="2"/>
      <c r="Q46" s="2"/>
      <c r="R46" s="2"/>
      <c r="S46" s="34" t="s">
        <v>24</v>
      </c>
      <c r="T46" s="35" t="s">
        <v>47</v>
      </c>
      <c r="U46" s="19">
        <f>Frecuencia!J46</f>
        <v>4</v>
      </c>
      <c r="V46" s="48">
        <f t="shared" si="1"/>
        <v>96</v>
      </c>
    </row>
    <row r="47" spans="1:26" ht="19.5" customHeight="1" x14ac:dyDescent="0.2">
      <c r="A47" s="88" t="s">
        <v>95</v>
      </c>
      <c r="B47" s="89"/>
      <c r="C47" s="83" t="s">
        <v>22</v>
      </c>
      <c r="D47" s="52" t="s">
        <v>33</v>
      </c>
      <c r="E47" s="34" t="s">
        <v>24</v>
      </c>
      <c r="F47" s="35" t="s">
        <v>42</v>
      </c>
      <c r="G47" s="10"/>
      <c r="H47" s="12"/>
      <c r="I47" s="52"/>
      <c r="J47" s="52"/>
      <c r="K47" s="52"/>
      <c r="L47" s="2"/>
      <c r="M47" s="12"/>
      <c r="N47" s="12"/>
      <c r="O47" s="2"/>
      <c r="P47" s="2"/>
      <c r="Q47" s="2"/>
      <c r="R47" s="2"/>
      <c r="S47" s="34" t="s">
        <v>24</v>
      </c>
      <c r="T47" s="35" t="s">
        <v>42</v>
      </c>
      <c r="U47" s="19">
        <f>Frecuencia!J47</f>
        <v>12</v>
      </c>
      <c r="V47" s="48">
        <f t="shared" si="1"/>
        <v>288</v>
      </c>
    </row>
    <row r="48" spans="1:26" ht="19.5" hidden="1" customHeight="1" x14ac:dyDescent="0.2">
      <c r="A48" s="95" t="s">
        <v>96</v>
      </c>
      <c r="B48" s="96"/>
      <c r="C48" s="83"/>
      <c r="D48" s="52"/>
      <c r="E48" s="34"/>
      <c r="F48" s="35"/>
      <c r="G48" s="2"/>
      <c r="H48" s="12"/>
      <c r="I48" s="34"/>
      <c r="J48" s="35"/>
      <c r="K48" s="52"/>
      <c r="L48" s="2"/>
      <c r="M48" s="12"/>
      <c r="N48" s="12"/>
      <c r="O48" s="2"/>
      <c r="P48" s="2"/>
      <c r="Q48" s="2"/>
      <c r="R48" s="2"/>
      <c r="S48" s="34"/>
      <c r="T48" s="35"/>
      <c r="U48" s="19">
        <f>Frecuencia!J48</f>
        <v>0</v>
      </c>
      <c r="V48" s="48">
        <f t="shared" si="1"/>
        <v>0</v>
      </c>
      <c r="W48" s="11" t="s">
        <v>97</v>
      </c>
      <c r="X48" s="11"/>
      <c r="Y48" s="11"/>
      <c r="Z48" s="11"/>
    </row>
    <row r="49" spans="1:26" ht="18.75" hidden="1" customHeight="1" x14ac:dyDescent="0.2">
      <c r="A49" s="95" t="s">
        <v>98</v>
      </c>
      <c r="B49" s="96"/>
      <c r="C49" s="83"/>
      <c r="D49" s="52" t="s">
        <v>25</v>
      </c>
      <c r="E49" s="34" t="s">
        <v>24</v>
      </c>
      <c r="F49" s="35" t="s">
        <v>34</v>
      </c>
      <c r="G49" s="2"/>
      <c r="H49" s="12"/>
      <c r="I49" s="34"/>
      <c r="J49" s="35"/>
      <c r="K49" s="52"/>
      <c r="L49" s="2"/>
      <c r="M49" s="12"/>
      <c r="N49" s="12"/>
      <c r="O49" s="2"/>
      <c r="P49" s="2"/>
      <c r="Q49" s="2"/>
      <c r="R49" s="2"/>
      <c r="S49" s="34" t="s">
        <v>24</v>
      </c>
      <c r="T49" s="35" t="s">
        <v>34</v>
      </c>
      <c r="U49" s="19">
        <f>Frecuencia!J49</f>
        <v>20</v>
      </c>
      <c r="V49" s="48">
        <f t="shared" si="1"/>
        <v>480</v>
      </c>
      <c r="W49" s="11" t="s">
        <v>97</v>
      </c>
      <c r="X49" s="11"/>
      <c r="Y49" s="11"/>
      <c r="Z49" s="11"/>
    </row>
    <row r="50" spans="1:26" ht="18.75" customHeight="1" x14ac:dyDescent="0.2">
      <c r="A50" s="88" t="s">
        <v>99</v>
      </c>
      <c r="B50" s="89"/>
      <c r="C50" s="83"/>
      <c r="D50" s="52" t="s">
        <v>33</v>
      </c>
      <c r="E50" s="34" t="s">
        <v>24</v>
      </c>
      <c r="F50" s="35" t="s">
        <v>47</v>
      </c>
      <c r="G50" s="2"/>
      <c r="H50" s="12"/>
      <c r="I50" s="52"/>
      <c r="J50" s="52"/>
      <c r="K50" s="52"/>
      <c r="L50" s="2"/>
      <c r="M50" s="12"/>
      <c r="N50" s="12"/>
      <c r="O50" s="2"/>
      <c r="P50" s="2"/>
      <c r="Q50" s="2"/>
      <c r="R50" s="2"/>
      <c r="S50" s="34" t="s">
        <v>24</v>
      </c>
      <c r="T50" s="35" t="s">
        <v>47</v>
      </c>
      <c r="U50" s="19">
        <f>Frecuencia!J50</f>
        <v>4</v>
      </c>
      <c r="V50" s="48">
        <f t="shared" si="1"/>
        <v>96</v>
      </c>
    </row>
    <row r="51" spans="1:26" ht="18.75" customHeight="1" x14ac:dyDescent="0.2">
      <c r="A51" s="88" t="s">
        <v>100</v>
      </c>
      <c r="B51" s="89"/>
      <c r="C51" s="83" t="s">
        <v>22</v>
      </c>
      <c r="D51" s="52" t="s">
        <v>33</v>
      </c>
      <c r="E51" s="34" t="s">
        <v>24</v>
      </c>
      <c r="F51" s="35" t="s">
        <v>47</v>
      </c>
      <c r="G51" s="2"/>
      <c r="H51" s="12"/>
      <c r="I51" s="2"/>
      <c r="J51" s="2"/>
      <c r="K51" s="2"/>
      <c r="L51" s="2"/>
      <c r="M51" s="12"/>
      <c r="N51" s="12"/>
      <c r="O51" s="2"/>
      <c r="P51" s="2"/>
      <c r="Q51" s="2"/>
      <c r="R51" s="2"/>
      <c r="S51" s="34" t="s">
        <v>24</v>
      </c>
      <c r="T51" s="35" t="s">
        <v>47</v>
      </c>
      <c r="U51" s="19">
        <f>Frecuencia!J51</f>
        <v>4</v>
      </c>
      <c r="V51" s="48">
        <f t="shared" si="1"/>
        <v>96</v>
      </c>
    </row>
    <row r="52" spans="1:26" ht="18.75" hidden="1" customHeight="1" x14ac:dyDescent="0.2">
      <c r="A52" s="97" t="s">
        <v>101</v>
      </c>
      <c r="B52" s="98"/>
      <c r="C52" s="84"/>
      <c r="D52" s="19"/>
      <c r="E52" s="10"/>
      <c r="F52" s="12"/>
      <c r="G52" s="2"/>
      <c r="H52" s="12"/>
      <c r="I52" s="2"/>
      <c r="J52" s="2"/>
      <c r="K52" s="2"/>
      <c r="L52" s="2"/>
      <c r="M52" s="12"/>
      <c r="N52" s="12"/>
      <c r="O52" s="2"/>
      <c r="P52" s="2"/>
      <c r="Q52" s="2"/>
      <c r="R52" s="2"/>
      <c r="S52" s="34"/>
      <c r="T52" s="35"/>
      <c r="U52" s="19"/>
      <c r="V52" s="48"/>
    </row>
    <row r="53" spans="1:26" ht="19.5" customHeight="1" x14ac:dyDescent="0.2">
      <c r="A53" s="88" t="s">
        <v>102</v>
      </c>
      <c r="B53" s="89"/>
      <c r="C53" s="83" t="s">
        <v>22</v>
      </c>
      <c r="D53" s="52" t="s">
        <v>37</v>
      </c>
      <c r="E53" s="34" t="s">
        <v>24</v>
      </c>
      <c r="F53" s="35" t="s">
        <v>49</v>
      </c>
      <c r="G53" s="2"/>
      <c r="H53" s="12"/>
      <c r="I53" s="2"/>
      <c r="J53" s="2"/>
      <c r="K53" s="2"/>
      <c r="L53" s="2"/>
      <c r="M53" s="12"/>
      <c r="N53" s="12"/>
      <c r="O53" s="2"/>
      <c r="P53" s="2"/>
      <c r="Q53" s="2"/>
      <c r="R53" s="2"/>
      <c r="S53" s="34" t="s">
        <v>24</v>
      </c>
      <c r="T53" s="35" t="s">
        <v>49</v>
      </c>
      <c r="U53" s="19">
        <f>Frecuencia!J53</f>
        <v>2</v>
      </c>
      <c r="V53" s="48">
        <f t="shared" si="1"/>
        <v>48</v>
      </c>
    </row>
    <row r="54" spans="1:26" ht="16.5" hidden="1" customHeight="1" x14ac:dyDescent="0.2">
      <c r="A54" s="88" t="s">
        <v>103</v>
      </c>
      <c r="B54" s="89"/>
      <c r="C54" s="83"/>
      <c r="D54" s="52" t="s">
        <v>41</v>
      </c>
      <c r="E54" s="34" t="s">
        <v>24</v>
      </c>
      <c r="F54" s="35" t="s">
        <v>51</v>
      </c>
      <c r="G54" s="2"/>
      <c r="H54" s="12"/>
      <c r="I54" s="2"/>
      <c r="J54" s="2"/>
      <c r="K54" s="2"/>
      <c r="L54" s="2"/>
      <c r="M54" s="12"/>
      <c r="N54" s="12"/>
      <c r="O54" s="10"/>
      <c r="P54" s="2"/>
      <c r="Q54" s="2"/>
      <c r="R54" s="2"/>
      <c r="S54" s="52"/>
      <c r="T54" s="35"/>
      <c r="U54" s="19">
        <f>Frecuencia!J54</f>
        <v>0.5</v>
      </c>
      <c r="V54" s="48">
        <f t="shared" si="1"/>
        <v>12</v>
      </c>
    </row>
    <row r="55" spans="1:26" ht="15.75" customHeight="1" x14ac:dyDescent="0.2">
      <c r="A55" s="88" t="s">
        <v>104</v>
      </c>
      <c r="B55" s="89"/>
      <c r="C55" s="83" t="s">
        <v>39</v>
      </c>
      <c r="D55" s="52" t="s">
        <v>37</v>
      </c>
      <c r="E55" s="34" t="s">
        <v>24</v>
      </c>
      <c r="F55" s="35" t="s">
        <v>49</v>
      </c>
      <c r="G55" s="2"/>
      <c r="H55" s="12"/>
      <c r="I55" s="2"/>
      <c r="J55" s="2"/>
      <c r="K55" s="2"/>
      <c r="L55" s="2"/>
      <c r="M55" s="12"/>
      <c r="N55" s="12"/>
      <c r="O55" s="10"/>
      <c r="P55" s="2"/>
      <c r="Q55" s="2"/>
      <c r="R55" s="2"/>
      <c r="S55" s="34" t="s">
        <v>24</v>
      </c>
      <c r="T55" s="35" t="s">
        <v>49</v>
      </c>
      <c r="U55" s="19">
        <f>Frecuencia!J55</f>
        <v>2</v>
      </c>
      <c r="V55" s="48">
        <f t="shared" si="1"/>
        <v>48</v>
      </c>
    </row>
    <row r="56" spans="1:26" ht="15.75" customHeight="1" x14ac:dyDescent="0.2">
      <c r="A56" s="88" t="s">
        <v>105</v>
      </c>
      <c r="B56" s="89"/>
      <c r="C56" s="83"/>
      <c r="D56" s="52" t="s">
        <v>37</v>
      </c>
      <c r="E56" s="34" t="s">
        <v>24</v>
      </c>
      <c r="F56" s="35" t="s">
        <v>49</v>
      </c>
      <c r="G56" s="2"/>
      <c r="H56" s="12"/>
      <c r="I56" s="2"/>
      <c r="J56" s="2"/>
      <c r="K56" s="2"/>
      <c r="L56" s="2"/>
      <c r="M56" s="12"/>
      <c r="N56" s="12"/>
      <c r="O56" s="10"/>
      <c r="P56" s="2"/>
      <c r="Q56" s="2"/>
      <c r="R56" s="2"/>
      <c r="S56" s="34" t="s">
        <v>24</v>
      </c>
      <c r="T56" s="35" t="s">
        <v>49</v>
      </c>
      <c r="U56" s="19">
        <f>Frecuencia!J56</f>
        <v>2</v>
      </c>
      <c r="V56" s="48">
        <f t="shared" si="1"/>
        <v>48</v>
      </c>
    </row>
    <row r="57" spans="1:26" ht="16.5" customHeight="1" x14ac:dyDescent="0.2">
      <c r="A57" s="88" t="s">
        <v>106</v>
      </c>
      <c r="B57" s="89"/>
      <c r="C57" s="83" t="s">
        <v>22</v>
      </c>
      <c r="D57" s="52" t="s">
        <v>37</v>
      </c>
      <c r="E57" s="34" t="s">
        <v>24</v>
      </c>
      <c r="F57" s="35" t="s">
        <v>49</v>
      </c>
      <c r="G57" s="2"/>
      <c r="H57" s="12"/>
      <c r="I57" s="2"/>
      <c r="J57" s="2"/>
      <c r="K57" s="2"/>
      <c r="L57" s="2"/>
      <c r="M57" s="12"/>
      <c r="N57" s="12"/>
      <c r="O57" s="10"/>
      <c r="P57" s="2"/>
      <c r="Q57" s="2"/>
      <c r="R57" s="2"/>
      <c r="S57" s="34" t="s">
        <v>24</v>
      </c>
      <c r="T57" s="35" t="s">
        <v>49</v>
      </c>
      <c r="U57" s="19">
        <f>Frecuencia!J57</f>
        <v>2</v>
      </c>
      <c r="V57" s="48">
        <f t="shared" si="1"/>
        <v>48</v>
      </c>
    </row>
    <row r="58" spans="1:26" ht="16.5" customHeight="1" x14ac:dyDescent="0.2">
      <c r="A58" s="88" t="s">
        <v>107</v>
      </c>
      <c r="B58" s="89"/>
      <c r="C58" s="83" t="s">
        <v>39</v>
      </c>
      <c r="D58" s="52" t="s">
        <v>37</v>
      </c>
      <c r="E58" s="34" t="s">
        <v>24</v>
      </c>
      <c r="F58" s="35" t="s">
        <v>49</v>
      </c>
      <c r="G58" s="2"/>
      <c r="H58" s="12"/>
      <c r="I58" s="2"/>
      <c r="J58" s="2"/>
      <c r="K58" s="2"/>
      <c r="L58" s="2"/>
      <c r="M58" s="12"/>
      <c r="N58" s="12"/>
      <c r="O58" s="2"/>
      <c r="P58" s="2"/>
      <c r="Q58" s="2"/>
      <c r="R58" s="2"/>
      <c r="S58" s="34" t="s">
        <v>24</v>
      </c>
      <c r="T58" s="35" t="s">
        <v>49</v>
      </c>
      <c r="U58" s="19">
        <f>Frecuencia!J58</f>
        <v>2</v>
      </c>
      <c r="V58" s="48">
        <f t="shared" si="1"/>
        <v>48</v>
      </c>
    </row>
    <row r="59" spans="1:26" ht="17.25" customHeight="1" x14ac:dyDescent="0.2">
      <c r="A59" s="88" t="s">
        <v>108</v>
      </c>
      <c r="B59" s="89"/>
      <c r="C59" s="83" t="s">
        <v>39</v>
      </c>
      <c r="D59" s="52" t="s">
        <v>37</v>
      </c>
      <c r="E59" s="34" t="s">
        <v>24</v>
      </c>
      <c r="F59" s="35" t="s">
        <v>49</v>
      </c>
      <c r="G59" s="2"/>
      <c r="H59" s="12"/>
      <c r="I59" s="2"/>
      <c r="J59" s="2"/>
      <c r="K59" s="2"/>
      <c r="L59" s="2"/>
      <c r="M59" s="12"/>
      <c r="N59" s="12"/>
      <c r="O59" s="2"/>
      <c r="P59" s="2"/>
      <c r="Q59" s="2"/>
      <c r="R59" s="2"/>
      <c r="S59" s="34" t="s">
        <v>24</v>
      </c>
      <c r="T59" s="35" t="s">
        <v>49</v>
      </c>
      <c r="U59" s="19">
        <f>Frecuencia!J59</f>
        <v>2</v>
      </c>
      <c r="V59" s="48">
        <f t="shared" si="1"/>
        <v>48</v>
      </c>
    </row>
    <row r="60" spans="1:26" ht="15.75" customHeight="1" x14ac:dyDescent="0.2">
      <c r="A60" s="88" t="s">
        <v>109</v>
      </c>
      <c r="B60" s="89"/>
      <c r="C60" s="83" t="s">
        <v>22</v>
      </c>
      <c r="D60" s="52" t="s">
        <v>37</v>
      </c>
      <c r="E60" s="34" t="s">
        <v>24</v>
      </c>
      <c r="F60" s="35" t="s">
        <v>49</v>
      </c>
      <c r="G60" s="2"/>
      <c r="H60" s="12"/>
      <c r="I60" s="2"/>
      <c r="J60" s="2"/>
      <c r="K60" s="2"/>
      <c r="L60" s="2"/>
      <c r="M60" s="12"/>
      <c r="N60" s="12"/>
      <c r="O60" s="2"/>
      <c r="P60" s="2"/>
      <c r="Q60" s="2"/>
      <c r="R60" s="2"/>
      <c r="S60" s="34" t="s">
        <v>24</v>
      </c>
      <c r="T60" s="35" t="s">
        <v>49</v>
      </c>
      <c r="U60" s="19">
        <f>Frecuencia!J60</f>
        <v>2</v>
      </c>
      <c r="V60" s="48">
        <f t="shared" si="1"/>
        <v>48</v>
      </c>
    </row>
    <row r="61" spans="1:26" ht="15.75" customHeight="1" x14ac:dyDescent="0.2">
      <c r="A61" s="88" t="s">
        <v>110</v>
      </c>
      <c r="B61" s="89"/>
      <c r="C61" s="83" t="s">
        <v>22</v>
      </c>
      <c r="D61" s="52" t="s">
        <v>37</v>
      </c>
      <c r="E61" s="34" t="s">
        <v>24</v>
      </c>
      <c r="F61" s="35" t="s">
        <v>49</v>
      </c>
      <c r="G61" s="2"/>
      <c r="H61" s="12"/>
      <c r="I61" s="2"/>
      <c r="J61" s="2"/>
      <c r="K61" s="2"/>
      <c r="L61" s="2"/>
      <c r="M61" s="12"/>
      <c r="N61" s="12"/>
      <c r="O61" s="2"/>
      <c r="P61" s="2"/>
      <c r="Q61" s="2"/>
      <c r="R61" s="2"/>
      <c r="S61" s="34" t="s">
        <v>24</v>
      </c>
      <c r="T61" s="35" t="s">
        <v>49</v>
      </c>
      <c r="U61" s="19">
        <f>Frecuencia!J61</f>
        <v>2</v>
      </c>
      <c r="V61" s="48">
        <f t="shared" si="1"/>
        <v>48</v>
      </c>
    </row>
    <row r="62" spans="1:26" ht="15.75" customHeight="1" x14ac:dyDescent="0.2">
      <c r="A62" s="88" t="s">
        <v>111</v>
      </c>
      <c r="B62" s="89"/>
      <c r="C62" s="83" t="s">
        <v>22</v>
      </c>
      <c r="D62" s="52" t="s">
        <v>37</v>
      </c>
      <c r="E62" s="34" t="s">
        <v>24</v>
      </c>
      <c r="F62" s="35" t="s">
        <v>49</v>
      </c>
      <c r="G62" s="2"/>
      <c r="H62" s="12"/>
      <c r="I62" s="2"/>
      <c r="J62" s="2"/>
      <c r="K62" s="2"/>
      <c r="L62" s="2"/>
      <c r="M62" s="12"/>
      <c r="N62" s="12"/>
      <c r="O62" s="2"/>
      <c r="P62" s="2"/>
      <c r="Q62" s="2"/>
      <c r="R62" s="2"/>
      <c r="S62" s="34" t="s">
        <v>24</v>
      </c>
      <c r="T62" s="35" t="s">
        <v>49</v>
      </c>
      <c r="U62" s="19">
        <f>Frecuencia!J62</f>
        <v>2</v>
      </c>
      <c r="V62" s="48">
        <f t="shared" si="1"/>
        <v>48</v>
      </c>
    </row>
    <row r="63" spans="1:26" ht="14.25" customHeight="1" x14ac:dyDescent="0.2">
      <c r="A63" s="88" t="s">
        <v>112</v>
      </c>
      <c r="B63" s="89"/>
      <c r="C63" s="83" t="s">
        <v>22</v>
      </c>
      <c r="D63" s="52" t="s">
        <v>37</v>
      </c>
      <c r="E63" s="34" t="s">
        <v>24</v>
      </c>
      <c r="F63" s="35" t="s">
        <v>49</v>
      </c>
      <c r="G63" s="2"/>
      <c r="H63" s="12"/>
      <c r="I63" s="2"/>
      <c r="J63" s="2"/>
      <c r="K63" s="2"/>
      <c r="L63" s="2"/>
      <c r="M63" s="12"/>
      <c r="N63" s="12"/>
      <c r="O63" s="2"/>
      <c r="P63" s="2"/>
      <c r="Q63" s="2"/>
      <c r="R63" s="2"/>
      <c r="S63" s="34" t="s">
        <v>24</v>
      </c>
      <c r="T63" s="35" t="s">
        <v>49</v>
      </c>
      <c r="U63" s="19">
        <f>Frecuencia!J63</f>
        <v>2</v>
      </c>
      <c r="V63" s="48">
        <f t="shared" si="1"/>
        <v>48</v>
      </c>
    </row>
    <row r="64" spans="1:26" ht="15" customHeight="1" x14ac:dyDescent="0.2">
      <c r="A64" s="88" t="s">
        <v>113</v>
      </c>
      <c r="B64" s="89"/>
      <c r="C64" s="83"/>
      <c r="D64" s="52" t="s">
        <v>37</v>
      </c>
      <c r="E64" s="34" t="s">
        <v>24</v>
      </c>
      <c r="F64" s="35" t="s">
        <v>49</v>
      </c>
      <c r="G64" s="2"/>
      <c r="H64" s="12"/>
      <c r="I64" s="2"/>
      <c r="J64" s="2"/>
      <c r="K64" s="2"/>
      <c r="L64" s="2"/>
      <c r="M64" s="12"/>
      <c r="N64" s="12"/>
      <c r="O64" s="2"/>
      <c r="P64" s="2"/>
      <c r="Q64" s="2"/>
      <c r="R64" s="2"/>
      <c r="S64" s="34" t="s">
        <v>24</v>
      </c>
      <c r="T64" s="35" t="s">
        <v>49</v>
      </c>
      <c r="U64" s="19">
        <f>Frecuencia!J64</f>
        <v>2</v>
      </c>
      <c r="V64" s="48">
        <f t="shared" si="1"/>
        <v>48</v>
      </c>
    </row>
    <row r="65" spans="1:23" ht="16.5" hidden="1" customHeight="1" x14ac:dyDescent="0.2">
      <c r="A65" s="88" t="s">
        <v>114</v>
      </c>
      <c r="B65" s="89"/>
      <c r="C65" s="83" t="s">
        <v>22</v>
      </c>
      <c r="D65" s="52" t="s">
        <v>25</v>
      </c>
      <c r="E65" s="34" t="s">
        <v>24</v>
      </c>
      <c r="F65" s="35" t="s">
        <v>34</v>
      </c>
      <c r="G65" s="2"/>
      <c r="H65" s="12"/>
      <c r="I65" s="34" t="s">
        <v>115</v>
      </c>
      <c r="J65" s="71" t="s">
        <v>34</v>
      </c>
      <c r="K65" s="72" t="s">
        <v>115</v>
      </c>
      <c r="L65" s="71" t="s">
        <v>34</v>
      </c>
      <c r="M65" s="12"/>
      <c r="N65" s="12"/>
      <c r="O65" s="2"/>
      <c r="P65" s="2"/>
      <c r="Q65" s="2"/>
      <c r="R65" s="2"/>
      <c r="S65" s="34" t="s">
        <v>24</v>
      </c>
      <c r="T65" s="35" t="s">
        <v>34</v>
      </c>
      <c r="U65" s="19">
        <f>Frecuencia!J65</f>
        <v>40</v>
      </c>
      <c r="V65" s="48">
        <f t="shared" si="1"/>
        <v>960</v>
      </c>
    </row>
    <row r="66" spans="1:23" ht="16.5" customHeight="1" x14ac:dyDescent="0.2">
      <c r="A66" s="95" t="s">
        <v>116</v>
      </c>
      <c r="B66" s="96"/>
      <c r="C66" s="83" t="s">
        <v>22</v>
      </c>
      <c r="D66" s="52" t="s">
        <v>33</v>
      </c>
      <c r="E66" s="34" t="s">
        <v>24</v>
      </c>
      <c r="F66" s="35" t="s">
        <v>47</v>
      </c>
      <c r="G66" s="2"/>
      <c r="H66" s="12"/>
      <c r="I66" s="27"/>
      <c r="J66" s="2"/>
      <c r="K66" s="27"/>
      <c r="L66" s="2"/>
      <c r="M66" s="12"/>
      <c r="N66" s="12"/>
      <c r="O66" s="2"/>
      <c r="P66" s="2"/>
      <c r="Q66" s="2"/>
      <c r="R66" s="2"/>
      <c r="S66" s="34" t="s">
        <v>24</v>
      </c>
      <c r="T66" s="35" t="s">
        <v>47</v>
      </c>
      <c r="U66" s="19">
        <f>Frecuencia!J66</f>
        <v>4</v>
      </c>
      <c r="V66" s="48">
        <f t="shared" si="1"/>
        <v>96</v>
      </c>
      <c r="W66" s="4" t="s">
        <v>117</v>
      </c>
    </row>
    <row r="67" spans="1:23" ht="18" hidden="1" customHeight="1" x14ac:dyDescent="0.2">
      <c r="A67" s="88" t="s">
        <v>118</v>
      </c>
      <c r="B67" s="89"/>
      <c r="C67" s="83" t="s">
        <v>22</v>
      </c>
      <c r="D67" s="52" t="s">
        <v>25</v>
      </c>
      <c r="E67" s="34" t="s">
        <v>24</v>
      </c>
      <c r="F67" s="35" t="s">
        <v>34</v>
      </c>
      <c r="G67" s="2"/>
      <c r="H67" s="12"/>
      <c r="I67" s="34" t="s">
        <v>115</v>
      </c>
      <c r="J67" s="51" t="s">
        <v>34</v>
      </c>
      <c r="K67" s="72" t="s">
        <v>115</v>
      </c>
      <c r="L67" s="51" t="s">
        <v>34</v>
      </c>
      <c r="M67" s="12"/>
      <c r="N67" s="12"/>
      <c r="O67" s="2"/>
      <c r="P67" s="2"/>
      <c r="Q67" s="2"/>
      <c r="R67" s="2"/>
      <c r="S67" s="34" t="s">
        <v>24</v>
      </c>
      <c r="T67" s="35" t="s">
        <v>34</v>
      </c>
      <c r="U67" s="19">
        <f>Frecuencia!J67</f>
        <v>40</v>
      </c>
      <c r="V67" s="48">
        <f t="shared" si="1"/>
        <v>960</v>
      </c>
    </row>
    <row r="68" spans="1:23" ht="18" customHeight="1" x14ac:dyDescent="0.2">
      <c r="A68" s="95" t="s">
        <v>119</v>
      </c>
      <c r="B68" s="96"/>
      <c r="C68" s="83" t="s">
        <v>22</v>
      </c>
      <c r="D68" s="52" t="s">
        <v>33</v>
      </c>
      <c r="E68" s="34" t="s">
        <v>24</v>
      </c>
      <c r="F68" s="35" t="s">
        <v>42</v>
      </c>
      <c r="G68" s="2"/>
      <c r="H68" s="12"/>
      <c r="I68" s="27"/>
      <c r="J68" s="2"/>
      <c r="K68" s="2"/>
      <c r="L68" s="2"/>
      <c r="M68" s="12"/>
      <c r="N68" s="12"/>
      <c r="O68" s="2"/>
      <c r="P68" s="2"/>
      <c r="Q68" s="2"/>
      <c r="R68" s="2"/>
      <c r="S68" s="34" t="s">
        <v>24</v>
      </c>
      <c r="T68" s="35" t="s">
        <v>42</v>
      </c>
      <c r="U68" s="19">
        <f>Frecuencia!J68</f>
        <v>12</v>
      </c>
      <c r="V68" s="48">
        <f t="shared" si="1"/>
        <v>288</v>
      </c>
      <c r="W68" s="4" t="s">
        <v>117</v>
      </c>
    </row>
    <row r="69" spans="1:23" s="11" customFormat="1" ht="16.5" hidden="1" customHeight="1" x14ac:dyDescent="0.2">
      <c r="A69" s="93" t="s">
        <v>120</v>
      </c>
      <c r="B69" s="94"/>
      <c r="C69" s="83"/>
      <c r="D69" s="66" t="s">
        <v>25</v>
      </c>
      <c r="E69" s="63" t="s">
        <v>24</v>
      </c>
      <c r="F69" s="64" t="s">
        <v>34</v>
      </c>
      <c r="G69" s="19"/>
      <c r="H69" s="71"/>
      <c r="I69" s="34" t="s">
        <v>115</v>
      </c>
      <c r="J69" s="51" t="s">
        <v>34</v>
      </c>
      <c r="K69" s="72" t="s">
        <v>115</v>
      </c>
      <c r="L69" s="51" t="s">
        <v>34</v>
      </c>
      <c r="M69" s="71"/>
      <c r="N69" s="71"/>
      <c r="O69" s="19"/>
      <c r="P69" s="19"/>
      <c r="Q69" s="19"/>
      <c r="R69" s="19"/>
      <c r="S69" s="63" t="s">
        <v>24</v>
      </c>
      <c r="T69" s="64" t="s">
        <v>34</v>
      </c>
      <c r="U69" s="19">
        <f>Frecuencia!J69</f>
        <v>40</v>
      </c>
      <c r="V69" s="48">
        <f t="shared" ref="V69" si="2">IF(U69="On line","On line",U69*$B$2)</f>
        <v>960</v>
      </c>
    </row>
    <row r="70" spans="1:23" ht="17.25" customHeight="1" x14ac:dyDescent="0.2">
      <c r="A70" s="88" t="s">
        <v>121</v>
      </c>
      <c r="B70" s="89"/>
      <c r="C70" s="83" t="s">
        <v>22</v>
      </c>
      <c r="D70" s="52" t="s">
        <v>37</v>
      </c>
      <c r="E70" s="34" t="s">
        <v>24</v>
      </c>
      <c r="F70" s="35" t="s">
        <v>47</v>
      </c>
      <c r="G70" s="2"/>
      <c r="H70" s="12"/>
      <c r="I70" s="15"/>
      <c r="J70" s="2"/>
      <c r="K70" s="15"/>
      <c r="L70" s="2"/>
      <c r="M70" s="12"/>
      <c r="N70" s="12"/>
      <c r="O70" s="2"/>
      <c r="P70" s="2"/>
      <c r="Q70" s="2"/>
      <c r="R70" s="2"/>
      <c r="S70" s="34" t="s">
        <v>24</v>
      </c>
      <c r="T70" s="35" t="s">
        <v>47</v>
      </c>
      <c r="U70" s="19">
        <f>Frecuencia!J70</f>
        <v>4</v>
      </c>
      <c r="V70" s="48">
        <f t="shared" si="1"/>
        <v>96</v>
      </c>
    </row>
    <row r="71" spans="1:23" ht="15.75" customHeight="1" x14ac:dyDescent="0.2">
      <c r="A71" s="88" t="s">
        <v>122</v>
      </c>
      <c r="B71" s="89"/>
      <c r="C71" s="83" t="s">
        <v>39</v>
      </c>
      <c r="D71" s="52" t="s">
        <v>37</v>
      </c>
      <c r="E71" s="34" t="s">
        <v>24</v>
      </c>
      <c r="F71" s="35" t="s">
        <v>49</v>
      </c>
      <c r="G71" s="2"/>
      <c r="H71" s="12"/>
      <c r="I71" s="2"/>
      <c r="J71" s="2"/>
      <c r="K71" s="2"/>
      <c r="L71" s="2"/>
      <c r="M71" s="12"/>
      <c r="N71" s="12"/>
      <c r="O71" s="2"/>
      <c r="P71" s="2"/>
      <c r="Q71" s="2"/>
      <c r="R71" s="2"/>
      <c r="S71" s="34" t="s">
        <v>24</v>
      </c>
      <c r="T71" s="35" t="s">
        <v>49</v>
      </c>
      <c r="U71" s="19">
        <f>Frecuencia!J71</f>
        <v>2</v>
      </c>
      <c r="V71" s="48">
        <f t="shared" ref="V71:V133" si="3">IF(U71="On line","On line",U71*$B$2)</f>
        <v>48</v>
      </c>
    </row>
    <row r="72" spans="1:23" ht="15.75" customHeight="1" x14ac:dyDescent="0.2">
      <c r="A72" s="88" t="s">
        <v>123</v>
      </c>
      <c r="B72" s="89"/>
      <c r="C72" s="83" t="s">
        <v>22</v>
      </c>
      <c r="D72" s="52" t="s">
        <v>37</v>
      </c>
      <c r="E72" s="34" t="s">
        <v>24</v>
      </c>
      <c r="F72" s="35" t="s">
        <v>49</v>
      </c>
      <c r="G72" s="2"/>
      <c r="H72" s="12"/>
      <c r="I72" s="2"/>
      <c r="J72" s="2"/>
      <c r="K72" s="2"/>
      <c r="L72" s="2"/>
      <c r="M72" s="12"/>
      <c r="N72" s="12"/>
      <c r="O72" s="2"/>
      <c r="P72" s="2"/>
      <c r="Q72" s="2"/>
      <c r="R72" s="2"/>
      <c r="S72" s="34" t="s">
        <v>24</v>
      </c>
      <c r="T72" s="35" t="s">
        <v>49</v>
      </c>
      <c r="U72" s="19">
        <f>Frecuencia!J72</f>
        <v>2</v>
      </c>
      <c r="V72" s="48">
        <f t="shared" si="3"/>
        <v>48</v>
      </c>
    </row>
    <row r="73" spans="1:23" ht="15.75" customHeight="1" x14ac:dyDescent="0.2">
      <c r="A73" s="88" t="s">
        <v>124</v>
      </c>
      <c r="B73" s="89"/>
      <c r="C73" s="83"/>
      <c r="D73" s="52" t="s">
        <v>37</v>
      </c>
      <c r="E73" s="34" t="s">
        <v>24</v>
      </c>
      <c r="F73" s="35" t="s">
        <v>49</v>
      </c>
      <c r="G73" s="2"/>
      <c r="H73" s="12"/>
      <c r="I73" s="2"/>
      <c r="J73" s="2"/>
      <c r="K73" s="2"/>
      <c r="L73" s="2"/>
      <c r="M73" s="12"/>
      <c r="N73" s="12"/>
      <c r="O73" s="2"/>
      <c r="P73" s="2"/>
      <c r="Q73" s="2"/>
      <c r="R73" s="2"/>
      <c r="S73" s="34" t="s">
        <v>24</v>
      </c>
      <c r="T73" s="35" t="s">
        <v>49</v>
      </c>
      <c r="U73" s="19">
        <f>Frecuencia!J73</f>
        <v>2</v>
      </c>
      <c r="V73" s="48">
        <f t="shared" si="3"/>
        <v>48</v>
      </c>
    </row>
    <row r="74" spans="1:23" ht="15.75" customHeight="1" x14ac:dyDescent="0.2">
      <c r="A74" s="88" t="s">
        <v>125</v>
      </c>
      <c r="B74" s="89"/>
      <c r="C74" s="83"/>
      <c r="D74" s="52" t="s">
        <v>37</v>
      </c>
      <c r="E74" s="34" t="s">
        <v>24</v>
      </c>
      <c r="F74" s="35" t="s">
        <v>49</v>
      </c>
      <c r="G74" s="2"/>
      <c r="H74" s="12"/>
      <c r="I74" s="2"/>
      <c r="J74" s="2"/>
      <c r="K74" s="2"/>
      <c r="L74" s="2"/>
      <c r="M74" s="12"/>
      <c r="N74" s="12"/>
      <c r="O74" s="2"/>
      <c r="P74" s="2"/>
      <c r="Q74" s="2"/>
      <c r="R74" s="2"/>
      <c r="S74" s="34" t="s">
        <v>24</v>
      </c>
      <c r="T74" s="35" t="s">
        <v>49</v>
      </c>
      <c r="U74" s="19">
        <f>Frecuencia!J74</f>
        <v>2</v>
      </c>
      <c r="V74" s="48">
        <f t="shared" si="3"/>
        <v>48</v>
      </c>
    </row>
    <row r="75" spans="1:23" ht="15.75" customHeight="1" x14ac:dyDescent="0.2">
      <c r="A75" s="88" t="s">
        <v>126</v>
      </c>
      <c r="B75" s="89"/>
      <c r="C75" s="83"/>
      <c r="D75" s="52" t="s">
        <v>37</v>
      </c>
      <c r="E75" s="34" t="s">
        <v>24</v>
      </c>
      <c r="F75" s="35" t="s">
        <v>49</v>
      </c>
      <c r="G75" s="2"/>
      <c r="H75" s="12"/>
      <c r="I75" s="2"/>
      <c r="J75" s="2"/>
      <c r="K75" s="2"/>
      <c r="L75" s="2"/>
      <c r="M75" s="12"/>
      <c r="N75" s="12"/>
      <c r="O75" s="2"/>
      <c r="P75" s="2"/>
      <c r="Q75" s="2"/>
      <c r="R75" s="2"/>
      <c r="S75" s="34" t="s">
        <v>24</v>
      </c>
      <c r="T75" s="35" t="s">
        <v>49</v>
      </c>
      <c r="U75" s="19">
        <f>Frecuencia!J75</f>
        <v>2</v>
      </c>
      <c r="V75" s="48">
        <f t="shared" si="3"/>
        <v>48</v>
      </c>
    </row>
    <row r="76" spans="1:23" ht="17.25" hidden="1" customHeight="1" x14ac:dyDescent="0.2">
      <c r="A76" s="88" t="s">
        <v>127</v>
      </c>
      <c r="B76" s="89"/>
      <c r="C76" s="83"/>
      <c r="D76" s="52" t="s">
        <v>41</v>
      </c>
      <c r="E76" s="34" t="s">
        <v>24</v>
      </c>
      <c r="F76" s="35" t="s">
        <v>51</v>
      </c>
      <c r="G76" s="2"/>
      <c r="H76" s="12"/>
      <c r="I76" s="2"/>
      <c r="J76" s="2"/>
      <c r="K76" s="2"/>
      <c r="L76" s="2"/>
      <c r="M76" s="12"/>
      <c r="N76" s="12"/>
      <c r="O76" s="2"/>
      <c r="P76" s="2"/>
      <c r="Q76" s="2"/>
      <c r="R76" s="2"/>
      <c r="S76" s="2"/>
      <c r="T76" s="12"/>
      <c r="U76" s="19">
        <f>Frecuencia!J76</f>
        <v>0.5</v>
      </c>
      <c r="V76" s="48">
        <f t="shared" si="3"/>
        <v>12</v>
      </c>
    </row>
    <row r="77" spans="1:23" ht="16.5" hidden="1" customHeight="1" x14ac:dyDescent="0.2">
      <c r="A77" s="88" t="s">
        <v>128</v>
      </c>
      <c r="B77" s="89"/>
      <c r="C77" s="83" t="s">
        <v>43</v>
      </c>
      <c r="D77" s="52" t="s">
        <v>41</v>
      </c>
      <c r="E77" s="34" t="s">
        <v>24</v>
      </c>
      <c r="F77" s="35" t="s">
        <v>51</v>
      </c>
      <c r="G77" s="2"/>
      <c r="H77" s="12"/>
      <c r="I77" s="2"/>
      <c r="J77" s="2"/>
      <c r="K77" s="2"/>
      <c r="L77" s="2"/>
      <c r="M77" s="12"/>
      <c r="N77" s="12"/>
      <c r="O77" s="2"/>
      <c r="P77" s="2"/>
      <c r="Q77" s="2"/>
      <c r="R77" s="2"/>
      <c r="S77" s="2"/>
      <c r="T77" s="12"/>
      <c r="U77" s="19">
        <f>Frecuencia!J77</f>
        <v>0.5</v>
      </c>
      <c r="V77" s="48">
        <f t="shared" si="3"/>
        <v>12</v>
      </c>
    </row>
    <row r="78" spans="1:23" ht="16.5" hidden="1" customHeight="1" x14ac:dyDescent="0.2">
      <c r="A78" s="88" t="s">
        <v>129</v>
      </c>
      <c r="B78" s="89"/>
      <c r="C78" s="83" t="s">
        <v>27</v>
      </c>
      <c r="D78" s="52" t="s">
        <v>41</v>
      </c>
      <c r="E78" s="34" t="s">
        <v>24</v>
      </c>
      <c r="F78" s="35" t="s">
        <v>51</v>
      </c>
      <c r="G78" s="2"/>
      <c r="H78" s="12"/>
      <c r="I78" s="2"/>
      <c r="J78" s="2"/>
      <c r="K78" s="2"/>
      <c r="L78" s="2"/>
      <c r="M78" s="12"/>
      <c r="N78" s="12"/>
      <c r="O78" s="2"/>
      <c r="P78" s="2"/>
      <c r="Q78" s="2"/>
      <c r="R78" s="2"/>
      <c r="S78" s="2"/>
      <c r="T78" s="12"/>
      <c r="U78" s="19">
        <f>Frecuencia!J78</f>
        <v>0.5</v>
      </c>
      <c r="V78" s="48">
        <f t="shared" si="3"/>
        <v>12</v>
      </c>
    </row>
    <row r="79" spans="1:23" ht="16.5" hidden="1" customHeight="1" x14ac:dyDescent="0.2">
      <c r="A79" s="97" t="s">
        <v>130</v>
      </c>
      <c r="B79" s="98"/>
      <c r="C79" s="84"/>
      <c r="D79" s="19"/>
      <c r="E79" s="10"/>
      <c r="F79" s="12"/>
      <c r="G79" s="2"/>
      <c r="H79" s="12"/>
      <c r="I79" s="2"/>
      <c r="J79" s="2"/>
      <c r="K79" s="2"/>
      <c r="L79" s="2"/>
      <c r="M79" s="12"/>
      <c r="N79" s="12"/>
      <c r="O79" s="2"/>
      <c r="P79" s="2"/>
      <c r="Q79" s="2"/>
      <c r="R79" s="2"/>
      <c r="S79" s="2"/>
      <c r="T79" s="12"/>
      <c r="U79" s="19"/>
      <c r="V79" s="48"/>
    </row>
    <row r="80" spans="1:23" ht="18" hidden="1" customHeight="1" x14ac:dyDescent="0.2">
      <c r="A80" s="88" t="s">
        <v>131</v>
      </c>
      <c r="B80" s="89"/>
      <c r="C80" s="83" t="s">
        <v>43</v>
      </c>
      <c r="D80" s="52" t="s">
        <v>41</v>
      </c>
      <c r="E80" s="34" t="s">
        <v>24</v>
      </c>
      <c r="F80" s="35" t="s">
        <v>51</v>
      </c>
      <c r="G80" s="2"/>
      <c r="H80" s="12"/>
      <c r="I80" s="2"/>
      <c r="J80" s="2"/>
      <c r="K80" s="2"/>
      <c r="L80" s="2"/>
      <c r="M80" s="12"/>
      <c r="N80" s="12"/>
      <c r="O80" s="2"/>
      <c r="P80" s="2"/>
      <c r="Q80" s="2"/>
      <c r="R80" s="2"/>
      <c r="S80" s="52"/>
      <c r="T80" s="35"/>
      <c r="U80" s="19">
        <f>Frecuencia!J80</f>
        <v>0.5</v>
      </c>
      <c r="V80" s="48">
        <f t="shared" si="3"/>
        <v>12</v>
      </c>
    </row>
    <row r="81" spans="1:22" ht="17.25" hidden="1" customHeight="1" x14ac:dyDescent="0.2">
      <c r="A81" s="88" t="s">
        <v>132</v>
      </c>
      <c r="B81" s="89"/>
      <c r="C81" s="83" t="s">
        <v>43</v>
      </c>
      <c r="D81" s="52" t="s">
        <v>41</v>
      </c>
      <c r="E81" s="34" t="s">
        <v>24</v>
      </c>
      <c r="F81" s="35" t="s">
        <v>51</v>
      </c>
      <c r="G81" s="2"/>
      <c r="H81" s="12"/>
      <c r="I81" s="2"/>
      <c r="J81" s="2"/>
      <c r="K81" s="2"/>
      <c r="L81" s="2"/>
      <c r="M81" s="12"/>
      <c r="N81" s="12"/>
      <c r="O81" s="2"/>
      <c r="P81" s="2"/>
      <c r="Q81" s="2"/>
      <c r="R81" s="2"/>
      <c r="S81" s="52"/>
      <c r="T81" s="35"/>
      <c r="U81" s="19">
        <f>Frecuencia!J81</f>
        <v>0.5</v>
      </c>
      <c r="V81" s="48">
        <f t="shared" si="3"/>
        <v>12</v>
      </c>
    </row>
    <row r="82" spans="1:22" ht="17.25" hidden="1" customHeight="1" x14ac:dyDescent="0.2">
      <c r="A82" s="88" t="s">
        <v>133</v>
      </c>
      <c r="B82" s="89"/>
      <c r="C82" s="83" t="s">
        <v>43</v>
      </c>
      <c r="D82" s="52" t="s">
        <v>41</v>
      </c>
      <c r="E82" s="34" t="s">
        <v>24</v>
      </c>
      <c r="F82" s="35" t="s">
        <v>51</v>
      </c>
      <c r="G82" s="2"/>
      <c r="H82" s="12"/>
      <c r="I82" s="2"/>
      <c r="J82" s="2"/>
      <c r="K82" s="2"/>
      <c r="L82" s="2"/>
      <c r="M82" s="12"/>
      <c r="N82" s="12"/>
      <c r="O82" s="2"/>
      <c r="P82" s="2"/>
      <c r="Q82" s="2"/>
      <c r="R82" s="2"/>
      <c r="S82" s="52"/>
      <c r="T82" s="35"/>
      <c r="U82" s="19">
        <f>Frecuencia!J82</f>
        <v>0.5</v>
      </c>
      <c r="V82" s="48">
        <f t="shared" si="3"/>
        <v>12</v>
      </c>
    </row>
    <row r="83" spans="1:22" ht="17.25" customHeight="1" x14ac:dyDescent="0.2">
      <c r="A83" s="88" t="s">
        <v>134</v>
      </c>
      <c r="B83" s="89"/>
      <c r="C83" s="83" t="s">
        <v>48</v>
      </c>
      <c r="D83" s="52" t="s">
        <v>37</v>
      </c>
      <c r="E83" s="34" t="s">
        <v>24</v>
      </c>
      <c r="F83" s="35" t="s">
        <v>49</v>
      </c>
      <c r="G83" s="2"/>
      <c r="H83" s="12"/>
      <c r="I83" s="2"/>
      <c r="J83" s="2"/>
      <c r="K83" s="2"/>
      <c r="L83" s="2"/>
      <c r="M83" s="12"/>
      <c r="N83" s="12"/>
      <c r="O83" s="2"/>
      <c r="P83" s="2"/>
      <c r="Q83" s="2"/>
      <c r="R83" s="2"/>
      <c r="S83" s="34" t="s">
        <v>24</v>
      </c>
      <c r="T83" s="35" t="s">
        <v>49</v>
      </c>
      <c r="U83" s="19">
        <f>Frecuencia!J83</f>
        <v>2</v>
      </c>
      <c r="V83" s="48">
        <f t="shared" si="3"/>
        <v>48</v>
      </c>
    </row>
    <row r="84" spans="1:22" ht="16.5" customHeight="1" x14ac:dyDescent="0.2">
      <c r="A84" s="88" t="s">
        <v>135</v>
      </c>
      <c r="B84" s="89"/>
      <c r="C84" s="83" t="s">
        <v>48</v>
      </c>
      <c r="D84" s="52" t="s">
        <v>37</v>
      </c>
      <c r="E84" s="34" t="s">
        <v>24</v>
      </c>
      <c r="F84" s="35" t="s">
        <v>49</v>
      </c>
      <c r="G84" s="2"/>
      <c r="H84" s="12"/>
      <c r="I84" s="2"/>
      <c r="J84" s="2"/>
      <c r="K84" s="2"/>
      <c r="L84" s="2"/>
      <c r="M84" s="12"/>
      <c r="N84" s="12"/>
      <c r="O84" s="2"/>
      <c r="P84" s="2"/>
      <c r="Q84" s="2"/>
      <c r="R84" s="2"/>
      <c r="S84" s="34" t="s">
        <v>24</v>
      </c>
      <c r="T84" s="35" t="s">
        <v>49</v>
      </c>
      <c r="U84" s="19">
        <f>Frecuencia!J84</f>
        <v>2</v>
      </c>
      <c r="V84" s="48">
        <f t="shared" si="3"/>
        <v>48</v>
      </c>
    </row>
    <row r="85" spans="1:22" ht="15.75" customHeight="1" x14ac:dyDescent="0.2">
      <c r="A85" s="88" t="s">
        <v>136</v>
      </c>
      <c r="B85" s="89"/>
      <c r="C85" s="83" t="s">
        <v>48</v>
      </c>
      <c r="D85" s="52" t="s">
        <v>37</v>
      </c>
      <c r="E85" s="34" t="s">
        <v>24</v>
      </c>
      <c r="F85" s="35" t="s">
        <v>49</v>
      </c>
      <c r="G85" s="2"/>
      <c r="H85" s="12"/>
      <c r="I85" s="2"/>
      <c r="J85" s="2"/>
      <c r="K85" s="2"/>
      <c r="L85" s="2"/>
      <c r="M85" s="12"/>
      <c r="N85" s="12"/>
      <c r="O85" s="2"/>
      <c r="P85" s="2"/>
      <c r="Q85" s="2"/>
      <c r="R85" s="2"/>
      <c r="S85" s="34" t="s">
        <v>24</v>
      </c>
      <c r="T85" s="35" t="s">
        <v>49</v>
      </c>
      <c r="U85" s="19">
        <f>Frecuencia!J85</f>
        <v>2</v>
      </c>
      <c r="V85" s="48">
        <f t="shared" si="3"/>
        <v>48</v>
      </c>
    </row>
    <row r="86" spans="1:22" ht="15.75" customHeight="1" x14ac:dyDescent="0.2">
      <c r="A86" s="88" t="s">
        <v>137</v>
      </c>
      <c r="B86" s="89"/>
      <c r="C86" s="83" t="s">
        <v>48</v>
      </c>
      <c r="D86" s="52" t="s">
        <v>37</v>
      </c>
      <c r="E86" s="34" t="s">
        <v>24</v>
      </c>
      <c r="F86" s="35" t="s">
        <v>49</v>
      </c>
      <c r="G86" s="2"/>
      <c r="H86" s="12"/>
      <c r="I86" s="2"/>
      <c r="J86" s="2"/>
      <c r="K86" s="2"/>
      <c r="L86" s="2"/>
      <c r="M86" s="12"/>
      <c r="N86" s="12"/>
      <c r="O86" s="2"/>
      <c r="P86" s="2"/>
      <c r="Q86" s="2"/>
      <c r="R86" s="2"/>
      <c r="S86" s="34" t="s">
        <v>24</v>
      </c>
      <c r="T86" s="35" t="s">
        <v>49</v>
      </c>
      <c r="U86" s="19">
        <f>Frecuencia!J86</f>
        <v>2</v>
      </c>
      <c r="V86" s="48">
        <f t="shared" si="3"/>
        <v>48</v>
      </c>
    </row>
    <row r="87" spans="1:22" ht="16.5" customHeight="1" x14ac:dyDescent="0.2">
      <c r="A87" s="88" t="s">
        <v>138</v>
      </c>
      <c r="B87" s="89"/>
      <c r="C87" s="83" t="s">
        <v>48</v>
      </c>
      <c r="D87" s="52" t="s">
        <v>37</v>
      </c>
      <c r="E87" s="34" t="s">
        <v>24</v>
      </c>
      <c r="F87" s="35" t="s">
        <v>49</v>
      </c>
      <c r="G87" s="2"/>
      <c r="H87" s="12"/>
      <c r="I87" s="2"/>
      <c r="J87" s="2"/>
      <c r="K87" s="2"/>
      <c r="L87" s="2"/>
      <c r="M87" s="12"/>
      <c r="N87" s="12"/>
      <c r="O87" s="2"/>
      <c r="P87" s="2"/>
      <c r="Q87" s="2"/>
      <c r="R87" s="2"/>
      <c r="S87" s="34" t="s">
        <v>24</v>
      </c>
      <c r="T87" s="35" t="s">
        <v>49</v>
      </c>
      <c r="U87" s="19">
        <f>Frecuencia!J87</f>
        <v>2</v>
      </c>
      <c r="V87" s="48">
        <f t="shared" si="3"/>
        <v>48</v>
      </c>
    </row>
    <row r="88" spans="1:22" ht="17.25" hidden="1" customHeight="1" x14ac:dyDescent="0.2">
      <c r="A88" s="97" t="s">
        <v>139</v>
      </c>
      <c r="B88" s="98"/>
      <c r="C88" s="84"/>
      <c r="D88" s="66"/>
      <c r="E88" s="34"/>
      <c r="F88" s="35"/>
      <c r="G88" s="2"/>
      <c r="H88" s="12"/>
      <c r="I88" s="2"/>
      <c r="J88" s="2"/>
      <c r="K88" s="2"/>
      <c r="L88" s="2"/>
      <c r="M88" s="12"/>
      <c r="N88" s="12"/>
      <c r="O88" s="2"/>
      <c r="P88" s="2"/>
      <c r="Q88" s="2"/>
      <c r="R88" s="2"/>
      <c r="S88" s="52"/>
      <c r="T88" s="35"/>
      <c r="U88" s="19"/>
      <c r="V88" s="48"/>
    </row>
    <row r="89" spans="1:22" ht="16.5" hidden="1" customHeight="1" x14ac:dyDescent="0.2">
      <c r="A89" s="88" t="s">
        <v>140</v>
      </c>
      <c r="B89" s="89"/>
      <c r="C89" s="83" t="s">
        <v>43</v>
      </c>
      <c r="D89" s="52" t="s">
        <v>41</v>
      </c>
      <c r="E89" s="34" t="s">
        <v>24</v>
      </c>
      <c r="F89" s="35" t="s">
        <v>51</v>
      </c>
      <c r="G89" s="2"/>
      <c r="H89" s="12"/>
      <c r="I89" s="2"/>
      <c r="J89" s="2"/>
      <c r="K89" s="2"/>
      <c r="L89" s="2"/>
      <c r="M89" s="12"/>
      <c r="N89" s="12"/>
      <c r="O89" s="2"/>
      <c r="P89" s="2"/>
      <c r="Q89" s="2"/>
      <c r="R89" s="2"/>
      <c r="S89" s="52"/>
      <c r="T89" s="35"/>
      <c r="U89" s="19">
        <f>Frecuencia!J89</f>
        <v>0.5</v>
      </c>
      <c r="V89" s="48">
        <f t="shared" si="3"/>
        <v>12</v>
      </c>
    </row>
    <row r="90" spans="1:22" ht="15.75" hidden="1" customHeight="1" x14ac:dyDescent="0.2">
      <c r="A90" s="97" t="s">
        <v>141</v>
      </c>
      <c r="B90" s="98"/>
      <c r="C90" s="84"/>
      <c r="D90" s="66"/>
      <c r="E90" s="34"/>
      <c r="F90" s="35"/>
      <c r="G90" s="2"/>
      <c r="H90" s="12"/>
      <c r="I90" s="2"/>
      <c r="J90" s="2"/>
      <c r="K90" s="2"/>
      <c r="L90" s="2"/>
      <c r="M90" s="12"/>
      <c r="N90" s="12"/>
      <c r="O90" s="2"/>
      <c r="P90" s="2"/>
      <c r="Q90" s="2"/>
      <c r="R90" s="2"/>
      <c r="S90" s="52"/>
      <c r="T90" s="35"/>
      <c r="U90" s="19"/>
      <c r="V90" s="48"/>
    </row>
    <row r="91" spans="1:22" ht="16.5" hidden="1" customHeight="1" x14ac:dyDescent="0.2">
      <c r="A91" s="88" t="s">
        <v>142</v>
      </c>
      <c r="B91" s="89"/>
      <c r="C91" s="83" t="s">
        <v>39</v>
      </c>
      <c r="D91" s="66" t="s">
        <v>41</v>
      </c>
      <c r="E91" s="34" t="s">
        <v>24</v>
      </c>
      <c r="F91" s="35" t="s">
        <v>49</v>
      </c>
      <c r="G91" s="2"/>
      <c r="H91" s="12"/>
      <c r="I91" s="2"/>
      <c r="J91" s="2"/>
      <c r="K91" s="2"/>
      <c r="L91" s="2"/>
      <c r="M91" s="12"/>
      <c r="N91" s="12"/>
      <c r="O91" s="2"/>
      <c r="P91" s="2"/>
      <c r="Q91" s="2"/>
      <c r="R91" s="2"/>
      <c r="S91" s="34" t="s">
        <v>24</v>
      </c>
      <c r="T91" s="35" t="s">
        <v>49</v>
      </c>
      <c r="U91" s="19">
        <f>Frecuencia!J91</f>
        <v>2</v>
      </c>
      <c r="V91" s="48">
        <f t="shared" si="3"/>
        <v>48</v>
      </c>
    </row>
    <row r="92" spans="1:22" ht="15.75" hidden="1" customHeight="1" x14ac:dyDescent="0.2">
      <c r="A92" s="88" t="s">
        <v>143</v>
      </c>
      <c r="B92" s="89"/>
      <c r="C92" s="83"/>
      <c r="D92" s="52" t="s">
        <v>41</v>
      </c>
      <c r="E92" s="34" t="s">
        <v>24</v>
      </c>
      <c r="F92" s="35" t="s">
        <v>51</v>
      </c>
      <c r="G92" s="2"/>
      <c r="H92" s="12"/>
      <c r="I92" s="2"/>
      <c r="J92" s="2"/>
      <c r="K92" s="2"/>
      <c r="L92" s="2"/>
      <c r="M92" s="12"/>
      <c r="N92" s="12"/>
      <c r="O92" s="2"/>
      <c r="P92" s="2"/>
      <c r="Q92" s="2"/>
      <c r="R92" s="2"/>
      <c r="S92" s="52"/>
      <c r="T92" s="35"/>
      <c r="U92" s="19">
        <f>Frecuencia!J92</f>
        <v>0.5</v>
      </c>
      <c r="V92" s="48">
        <f t="shared" si="3"/>
        <v>12</v>
      </c>
    </row>
    <row r="93" spans="1:22" ht="15" hidden="1" customHeight="1" x14ac:dyDescent="0.2">
      <c r="A93" s="88" t="s">
        <v>144</v>
      </c>
      <c r="B93" s="89"/>
      <c r="C93" s="83"/>
      <c r="D93" s="52" t="s">
        <v>41</v>
      </c>
      <c r="E93" s="34" t="s">
        <v>24</v>
      </c>
      <c r="F93" s="35" t="s">
        <v>51</v>
      </c>
      <c r="G93" s="2"/>
      <c r="H93" s="12"/>
      <c r="I93" s="2"/>
      <c r="J93" s="2"/>
      <c r="K93" s="2"/>
      <c r="L93" s="2"/>
      <c r="M93" s="12"/>
      <c r="N93" s="12"/>
      <c r="O93" s="2"/>
      <c r="P93" s="2"/>
      <c r="Q93" s="2"/>
      <c r="R93" s="2"/>
      <c r="S93" s="52"/>
      <c r="T93" s="35"/>
      <c r="U93" s="19">
        <f>Frecuencia!J93</f>
        <v>0.5</v>
      </c>
      <c r="V93" s="48">
        <f t="shared" si="3"/>
        <v>12</v>
      </c>
    </row>
    <row r="94" spans="1:22" ht="15.75" hidden="1" customHeight="1" x14ac:dyDescent="0.2">
      <c r="A94" s="88" t="s">
        <v>145</v>
      </c>
      <c r="B94" s="89"/>
      <c r="C94" s="83"/>
      <c r="D94" s="52" t="s">
        <v>41</v>
      </c>
      <c r="E94" s="34" t="s">
        <v>24</v>
      </c>
      <c r="F94" s="35" t="s">
        <v>51</v>
      </c>
      <c r="G94" s="2"/>
      <c r="H94" s="12"/>
      <c r="I94" s="2"/>
      <c r="J94" s="2"/>
      <c r="K94" s="2"/>
      <c r="L94" s="2"/>
      <c r="M94" s="12"/>
      <c r="N94" s="12"/>
      <c r="O94" s="2"/>
      <c r="P94" s="2"/>
      <c r="Q94" s="2"/>
      <c r="R94" s="2"/>
      <c r="S94" s="52"/>
      <c r="T94" s="35"/>
      <c r="U94" s="19">
        <f>Frecuencia!J94</f>
        <v>0.5</v>
      </c>
      <c r="V94" s="48">
        <f t="shared" si="3"/>
        <v>12</v>
      </c>
    </row>
    <row r="95" spans="1:22" ht="15.75" hidden="1" customHeight="1" x14ac:dyDescent="0.2">
      <c r="A95" s="88" t="s">
        <v>146</v>
      </c>
      <c r="B95" s="89"/>
      <c r="C95" s="83"/>
      <c r="D95" s="52" t="s">
        <v>41</v>
      </c>
      <c r="E95" s="34" t="s">
        <v>24</v>
      </c>
      <c r="F95" s="35" t="s">
        <v>51</v>
      </c>
      <c r="G95" s="2"/>
      <c r="H95" s="12"/>
      <c r="I95" s="2"/>
      <c r="J95" s="2"/>
      <c r="K95" s="2"/>
      <c r="L95" s="2"/>
      <c r="M95" s="12"/>
      <c r="N95" s="12"/>
      <c r="O95" s="2"/>
      <c r="P95" s="2"/>
      <c r="Q95" s="2"/>
      <c r="R95" s="2"/>
      <c r="S95" s="52"/>
      <c r="T95" s="35"/>
      <c r="U95" s="19">
        <f>Frecuencia!J95</f>
        <v>0.5</v>
      </c>
      <c r="V95" s="48">
        <f t="shared" si="3"/>
        <v>12</v>
      </c>
    </row>
    <row r="96" spans="1:22" ht="16.5" hidden="1" customHeight="1" x14ac:dyDescent="0.2">
      <c r="A96" s="88" t="s">
        <v>147</v>
      </c>
      <c r="B96" s="89"/>
      <c r="C96" s="83"/>
      <c r="D96" s="52" t="s">
        <v>41</v>
      </c>
      <c r="E96" s="34" t="s">
        <v>24</v>
      </c>
      <c r="F96" s="35" t="s">
        <v>51</v>
      </c>
      <c r="G96" s="2"/>
      <c r="H96" s="12"/>
      <c r="I96" s="2"/>
      <c r="J96" s="2"/>
      <c r="K96" s="2"/>
      <c r="L96" s="2"/>
      <c r="M96" s="12"/>
      <c r="N96" s="12"/>
      <c r="O96" s="2"/>
      <c r="P96" s="2"/>
      <c r="Q96" s="2"/>
      <c r="R96" s="2"/>
      <c r="S96" s="52"/>
      <c r="T96" s="35"/>
      <c r="U96" s="19">
        <f>Frecuencia!J96</f>
        <v>0.5</v>
      </c>
      <c r="V96" s="48">
        <f t="shared" si="3"/>
        <v>12</v>
      </c>
    </row>
    <row r="97" spans="1:22" ht="16.5" hidden="1" customHeight="1" x14ac:dyDescent="0.2">
      <c r="A97" s="97" t="s">
        <v>148</v>
      </c>
      <c r="B97" s="98"/>
      <c r="C97" s="84"/>
      <c r="D97" s="19"/>
      <c r="E97" s="10"/>
      <c r="F97" s="12"/>
      <c r="G97" s="2"/>
      <c r="H97" s="12"/>
      <c r="I97" s="2"/>
      <c r="J97" s="2"/>
      <c r="K97" s="2"/>
      <c r="L97" s="2"/>
      <c r="M97" s="12"/>
      <c r="N97" s="12"/>
      <c r="O97" s="2"/>
      <c r="P97" s="2"/>
      <c r="Q97" s="2"/>
      <c r="R97" s="2"/>
      <c r="S97" s="52"/>
      <c r="T97" s="35"/>
      <c r="U97" s="19">
        <f>Frecuencia!J97</f>
        <v>0</v>
      </c>
      <c r="V97" s="48">
        <f t="shared" si="3"/>
        <v>0</v>
      </c>
    </row>
    <row r="98" spans="1:22" x14ac:dyDescent="0.2">
      <c r="A98" s="88" t="s">
        <v>149</v>
      </c>
      <c r="B98" s="89"/>
      <c r="C98" s="83" t="s">
        <v>39</v>
      </c>
      <c r="D98" s="52" t="s">
        <v>37</v>
      </c>
      <c r="E98" s="34" t="s">
        <v>24</v>
      </c>
      <c r="F98" s="35" t="s">
        <v>49</v>
      </c>
      <c r="G98" s="2"/>
      <c r="H98" s="12"/>
      <c r="I98" s="2"/>
      <c r="J98" s="2"/>
      <c r="K98" s="2"/>
      <c r="L98" s="2"/>
      <c r="M98" s="12"/>
      <c r="N98" s="12"/>
      <c r="O98" s="2"/>
      <c r="P98" s="2"/>
      <c r="Q98" s="2"/>
      <c r="R98" s="2"/>
      <c r="S98" s="34" t="s">
        <v>24</v>
      </c>
      <c r="T98" s="35" t="s">
        <v>49</v>
      </c>
      <c r="U98" s="19">
        <f>Frecuencia!J98</f>
        <v>2</v>
      </c>
      <c r="V98" s="48">
        <f t="shared" si="3"/>
        <v>48</v>
      </c>
    </row>
    <row r="99" spans="1:22" hidden="1" x14ac:dyDescent="0.2">
      <c r="A99" s="88" t="s">
        <v>150</v>
      </c>
      <c r="B99" s="89"/>
      <c r="C99" s="83"/>
      <c r="D99" s="52" t="s">
        <v>41</v>
      </c>
      <c r="E99" s="34" t="s">
        <v>24</v>
      </c>
      <c r="F99" s="35" t="s">
        <v>51</v>
      </c>
      <c r="G99" s="2"/>
      <c r="H99" s="12"/>
      <c r="I99" s="2"/>
      <c r="J99" s="2"/>
      <c r="K99" s="2"/>
      <c r="L99" s="2"/>
      <c r="M99" s="12"/>
      <c r="N99" s="12"/>
      <c r="O99" s="2"/>
      <c r="P99" s="2"/>
      <c r="Q99" s="52"/>
      <c r="R99" s="52"/>
      <c r="S99" s="52"/>
      <c r="T99" s="35"/>
      <c r="U99" s="19">
        <f>Frecuencia!J99</f>
        <v>0.5</v>
      </c>
      <c r="V99" s="48">
        <f t="shared" si="3"/>
        <v>12</v>
      </c>
    </row>
    <row r="100" spans="1:22" hidden="1" x14ac:dyDescent="0.2">
      <c r="A100" s="88" t="s">
        <v>151</v>
      </c>
      <c r="B100" s="89"/>
      <c r="C100" s="83" t="s">
        <v>27</v>
      </c>
      <c r="D100" s="52" t="s">
        <v>41</v>
      </c>
      <c r="E100" s="34" t="s">
        <v>24</v>
      </c>
      <c r="F100" s="35" t="s">
        <v>51</v>
      </c>
      <c r="G100" s="2"/>
      <c r="H100" s="12"/>
      <c r="I100" s="2"/>
      <c r="J100" s="2"/>
      <c r="K100" s="2"/>
      <c r="L100" s="2"/>
      <c r="M100" s="12"/>
      <c r="N100" s="12"/>
      <c r="O100" s="2"/>
      <c r="P100" s="2"/>
      <c r="Q100" s="52"/>
      <c r="R100" s="52"/>
      <c r="S100" s="52"/>
      <c r="T100" s="35"/>
      <c r="U100" s="19">
        <f>Frecuencia!J100</f>
        <v>0.5</v>
      </c>
      <c r="V100" s="48">
        <f t="shared" si="3"/>
        <v>12</v>
      </c>
    </row>
    <row r="101" spans="1:22" hidden="1" x14ac:dyDescent="0.2">
      <c r="A101" s="88" t="s">
        <v>152</v>
      </c>
      <c r="B101" s="89"/>
      <c r="C101" s="83" t="s">
        <v>27</v>
      </c>
      <c r="D101" s="52" t="s">
        <v>41</v>
      </c>
      <c r="E101" s="34" t="s">
        <v>24</v>
      </c>
      <c r="F101" s="35" t="s">
        <v>51</v>
      </c>
      <c r="G101" s="2"/>
      <c r="H101" s="12"/>
      <c r="I101" s="2"/>
      <c r="J101" s="2"/>
      <c r="K101" s="2"/>
      <c r="L101" s="2"/>
      <c r="M101" s="12"/>
      <c r="N101" s="12"/>
      <c r="O101" s="2"/>
      <c r="P101" s="2"/>
      <c r="Q101" s="52"/>
      <c r="R101" s="52"/>
      <c r="S101" s="52"/>
      <c r="T101" s="35"/>
      <c r="U101" s="19">
        <f>Frecuencia!J101</f>
        <v>0.5</v>
      </c>
      <c r="V101" s="48">
        <f t="shared" si="3"/>
        <v>12</v>
      </c>
    </row>
    <row r="102" spans="1:22" hidden="1" x14ac:dyDescent="0.2">
      <c r="A102" s="88" t="s">
        <v>149</v>
      </c>
      <c r="B102" s="89"/>
      <c r="C102" s="83" t="s">
        <v>27</v>
      </c>
      <c r="D102" s="52" t="s">
        <v>41</v>
      </c>
      <c r="E102" s="34" t="s">
        <v>24</v>
      </c>
      <c r="F102" s="35" t="s">
        <v>51</v>
      </c>
      <c r="G102" s="2"/>
      <c r="H102" s="12"/>
      <c r="I102" s="2"/>
      <c r="J102" s="2"/>
      <c r="K102" s="2"/>
      <c r="L102" s="2"/>
      <c r="M102" s="12"/>
      <c r="N102" s="12"/>
      <c r="O102" s="2"/>
      <c r="P102" s="2"/>
      <c r="Q102" s="52"/>
      <c r="R102" s="52"/>
      <c r="S102" s="52"/>
      <c r="T102" s="35"/>
      <c r="U102" s="19">
        <f>Frecuencia!J102</f>
        <v>0.5</v>
      </c>
      <c r="V102" s="48">
        <f t="shared" si="3"/>
        <v>12</v>
      </c>
    </row>
    <row r="103" spans="1:22" hidden="1" x14ac:dyDescent="0.2">
      <c r="A103" s="88" t="s">
        <v>153</v>
      </c>
      <c r="B103" s="89"/>
      <c r="C103" s="83" t="s">
        <v>27</v>
      </c>
      <c r="D103" s="52" t="s">
        <v>41</v>
      </c>
      <c r="E103" s="34" t="s">
        <v>24</v>
      </c>
      <c r="F103" s="35" t="s">
        <v>51</v>
      </c>
      <c r="G103" s="2"/>
      <c r="H103" s="12"/>
      <c r="I103" s="2"/>
      <c r="J103" s="2"/>
      <c r="K103" s="2"/>
      <c r="L103" s="2"/>
      <c r="M103" s="12"/>
      <c r="N103" s="12"/>
      <c r="O103" s="2"/>
      <c r="P103" s="2"/>
      <c r="Q103" s="52"/>
      <c r="R103" s="52"/>
      <c r="S103" s="52"/>
      <c r="T103" s="35"/>
      <c r="U103" s="19">
        <f>Frecuencia!J103</f>
        <v>0.5</v>
      </c>
      <c r="V103" s="48">
        <f t="shared" si="3"/>
        <v>12</v>
      </c>
    </row>
    <row r="104" spans="1:22" hidden="1" x14ac:dyDescent="0.2">
      <c r="A104" s="88" t="s">
        <v>154</v>
      </c>
      <c r="B104" s="89"/>
      <c r="C104" s="83"/>
      <c r="D104" s="52" t="s">
        <v>41</v>
      </c>
      <c r="E104" s="34" t="s">
        <v>24</v>
      </c>
      <c r="F104" s="35" t="s">
        <v>51</v>
      </c>
      <c r="G104" s="2"/>
      <c r="H104" s="12"/>
      <c r="I104" s="2"/>
      <c r="J104" s="2"/>
      <c r="K104" s="2"/>
      <c r="L104" s="2"/>
      <c r="M104" s="12"/>
      <c r="N104" s="12"/>
      <c r="O104" s="2"/>
      <c r="P104" s="2"/>
      <c r="Q104" s="52"/>
      <c r="R104" s="52"/>
      <c r="S104" s="52"/>
      <c r="T104" s="35"/>
      <c r="U104" s="19">
        <f>Frecuencia!J104</f>
        <v>0.5</v>
      </c>
      <c r="V104" s="48">
        <f t="shared" si="3"/>
        <v>12</v>
      </c>
    </row>
    <row r="105" spans="1:22" hidden="1" x14ac:dyDescent="0.2">
      <c r="A105" s="88" t="s">
        <v>155</v>
      </c>
      <c r="B105" s="89"/>
      <c r="C105" s="83"/>
      <c r="D105" s="52" t="s">
        <v>41</v>
      </c>
      <c r="E105" s="34" t="s">
        <v>24</v>
      </c>
      <c r="F105" s="35" t="s">
        <v>51</v>
      </c>
      <c r="G105" s="2"/>
      <c r="H105" s="12"/>
      <c r="I105" s="2"/>
      <c r="J105" s="2"/>
      <c r="K105" s="2"/>
      <c r="L105" s="2"/>
      <c r="M105" s="12"/>
      <c r="N105" s="12"/>
      <c r="O105" s="2"/>
      <c r="P105" s="2"/>
      <c r="Q105" s="52"/>
      <c r="R105" s="52"/>
      <c r="S105" s="52"/>
      <c r="T105" s="35"/>
      <c r="U105" s="19">
        <f>Frecuencia!J105</f>
        <v>0.5</v>
      </c>
      <c r="V105" s="48">
        <f t="shared" si="3"/>
        <v>12</v>
      </c>
    </row>
    <row r="106" spans="1:22" hidden="1" x14ac:dyDescent="0.2">
      <c r="A106" s="88" t="s">
        <v>156</v>
      </c>
      <c r="B106" s="89"/>
      <c r="C106" s="83" t="s">
        <v>43</v>
      </c>
      <c r="D106" s="52" t="s">
        <v>41</v>
      </c>
      <c r="E106" s="34" t="s">
        <v>24</v>
      </c>
      <c r="F106" s="35" t="s">
        <v>51</v>
      </c>
      <c r="G106" s="2"/>
      <c r="H106" s="12"/>
      <c r="I106" s="2"/>
      <c r="J106" s="2"/>
      <c r="K106" s="2"/>
      <c r="L106" s="2"/>
      <c r="M106" s="12"/>
      <c r="N106" s="12"/>
      <c r="O106" s="2"/>
      <c r="P106" s="2"/>
      <c r="Q106" s="52"/>
      <c r="R106" s="52"/>
      <c r="S106" s="52"/>
      <c r="T106" s="35"/>
      <c r="U106" s="19">
        <f>Frecuencia!J106</f>
        <v>0.5</v>
      </c>
      <c r="V106" s="48">
        <f t="shared" si="3"/>
        <v>12</v>
      </c>
    </row>
    <row r="107" spans="1:22" x14ac:dyDescent="0.2">
      <c r="A107" s="88" t="s">
        <v>157</v>
      </c>
      <c r="B107" s="89"/>
      <c r="C107" s="83" t="s">
        <v>22</v>
      </c>
      <c r="D107" s="52" t="s">
        <v>37</v>
      </c>
      <c r="E107" s="34" t="s">
        <v>24</v>
      </c>
      <c r="F107" s="35" t="s">
        <v>49</v>
      </c>
      <c r="G107" s="2"/>
      <c r="H107" s="12"/>
      <c r="I107" s="2"/>
      <c r="J107" s="2"/>
      <c r="K107" s="2"/>
      <c r="L107" s="2"/>
      <c r="M107" s="12"/>
      <c r="N107" s="12"/>
      <c r="O107" s="2"/>
      <c r="P107" s="2"/>
      <c r="Q107" s="52"/>
      <c r="R107" s="52"/>
      <c r="S107" s="34" t="s">
        <v>24</v>
      </c>
      <c r="T107" s="35" t="s">
        <v>49</v>
      </c>
      <c r="U107" s="19">
        <f>Frecuencia!J107</f>
        <v>2</v>
      </c>
      <c r="V107" s="48">
        <f t="shared" si="3"/>
        <v>48</v>
      </c>
    </row>
    <row r="108" spans="1:22" hidden="1" x14ac:dyDescent="0.2">
      <c r="A108" s="88" t="s">
        <v>158</v>
      </c>
      <c r="B108" s="89"/>
      <c r="C108" s="83" t="s">
        <v>31</v>
      </c>
      <c r="D108" s="52" t="s">
        <v>41</v>
      </c>
      <c r="E108" s="34" t="s">
        <v>24</v>
      </c>
      <c r="F108" s="35" t="s">
        <v>51</v>
      </c>
      <c r="G108" s="2"/>
      <c r="H108" s="12"/>
      <c r="I108" s="2"/>
      <c r="J108" s="2"/>
      <c r="K108" s="2"/>
      <c r="L108" s="2"/>
      <c r="M108" s="12"/>
      <c r="N108" s="12"/>
      <c r="O108" s="2"/>
      <c r="P108" s="2"/>
      <c r="Q108" s="52"/>
      <c r="R108" s="52"/>
      <c r="S108" s="52"/>
      <c r="T108" s="35"/>
      <c r="U108" s="19">
        <f>Frecuencia!J108</f>
        <v>0.5</v>
      </c>
      <c r="V108" s="48">
        <f t="shared" si="3"/>
        <v>12</v>
      </c>
    </row>
    <row r="109" spans="1:22" hidden="1" x14ac:dyDescent="0.2">
      <c r="A109" s="88" t="s">
        <v>159</v>
      </c>
      <c r="B109" s="89"/>
      <c r="C109" s="83"/>
      <c r="D109" s="52" t="s">
        <v>41</v>
      </c>
      <c r="E109" s="34" t="s">
        <v>24</v>
      </c>
      <c r="F109" s="35" t="s">
        <v>51</v>
      </c>
      <c r="G109" s="2"/>
      <c r="H109" s="12"/>
      <c r="I109" s="2"/>
      <c r="J109" s="2"/>
      <c r="K109" s="2"/>
      <c r="L109" s="2"/>
      <c r="M109" s="12"/>
      <c r="N109" s="12"/>
      <c r="O109" s="2"/>
      <c r="P109" s="2"/>
      <c r="Q109" s="52"/>
      <c r="R109" s="52"/>
      <c r="S109" s="52"/>
      <c r="T109" s="35"/>
      <c r="U109" s="19">
        <f>Frecuencia!J109</f>
        <v>0.5</v>
      </c>
      <c r="V109" s="48">
        <f t="shared" si="3"/>
        <v>12</v>
      </c>
    </row>
    <row r="110" spans="1:22" x14ac:dyDescent="0.2">
      <c r="A110" s="88" t="s">
        <v>160</v>
      </c>
      <c r="B110" s="89"/>
      <c r="C110" s="83" t="s">
        <v>22</v>
      </c>
      <c r="D110" s="52" t="s">
        <v>37</v>
      </c>
      <c r="E110" s="34" t="s">
        <v>24</v>
      </c>
      <c r="F110" s="35" t="s">
        <v>49</v>
      </c>
      <c r="G110" s="2"/>
      <c r="H110" s="12"/>
      <c r="I110" s="2"/>
      <c r="J110" s="2"/>
      <c r="K110" s="2"/>
      <c r="L110" s="2"/>
      <c r="M110" s="12"/>
      <c r="N110" s="12"/>
      <c r="O110" s="2"/>
      <c r="P110" s="2"/>
      <c r="Q110" s="52"/>
      <c r="R110" s="52"/>
      <c r="S110" s="34" t="s">
        <v>24</v>
      </c>
      <c r="T110" s="35" t="s">
        <v>49</v>
      </c>
      <c r="U110" s="19">
        <f>Frecuencia!J110</f>
        <v>2</v>
      </c>
      <c r="V110" s="48">
        <f t="shared" si="3"/>
        <v>48</v>
      </c>
    </row>
    <row r="111" spans="1:22" x14ac:dyDescent="0.2">
      <c r="A111" s="88" t="s">
        <v>161</v>
      </c>
      <c r="B111" s="89"/>
      <c r="C111" s="83" t="s">
        <v>22</v>
      </c>
      <c r="D111" s="52" t="s">
        <v>37</v>
      </c>
      <c r="E111" s="34" t="s">
        <v>24</v>
      </c>
      <c r="F111" s="35" t="s">
        <v>49</v>
      </c>
      <c r="G111" s="2"/>
      <c r="H111" s="12"/>
      <c r="I111" s="2"/>
      <c r="J111" s="2"/>
      <c r="K111" s="2"/>
      <c r="L111" s="2"/>
      <c r="M111" s="12"/>
      <c r="N111" s="12"/>
      <c r="O111" s="2"/>
      <c r="P111" s="2"/>
      <c r="Q111" s="52"/>
      <c r="R111" s="52"/>
      <c r="S111" s="34" t="s">
        <v>24</v>
      </c>
      <c r="T111" s="35" t="s">
        <v>49</v>
      </c>
      <c r="U111" s="19">
        <f>Frecuencia!J111</f>
        <v>2</v>
      </c>
      <c r="V111" s="48">
        <f t="shared" si="3"/>
        <v>48</v>
      </c>
    </row>
    <row r="112" spans="1:22" hidden="1" x14ac:dyDescent="0.2">
      <c r="A112" s="97" t="s">
        <v>162</v>
      </c>
      <c r="B112" s="98"/>
      <c r="C112" s="84"/>
      <c r="D112" s="66"/>
      <c r="E112" s="34"/>
      <c r="F112" s="35"/>
      <c r="G112" s="2"/>
      <c r="H112" s="12"/>
      <c r="I112" s="2"/>
      <c r="J112" s="2"/>
      <c r="K112" s="2"/>
      <c r="L112" s="2"/>
      <c r="M112" s="12"/>
      <c r="N112" s="12"/>
      <c r="O112" s="2"/>
      <c r="P112" s="2"/>
      <c r="Q112" s="52"/>
      <c r="R112" s="52"/>
      <c r="S112" s="52"/>
      <c r="T112" s="35"/>
      <c r="U112" s="19"/>
      <c r="V112" s="48"/>
    </row>
    <row r="113" spans="1:23" hidden="1" x14ac:dyDescent="0.2">
      <c r="A113" s="93" t="s">
        <v>162</v>
      </c>
      <c r="B113" s="94"/>
      <c r="C113" s="83"/>
      <c r="D113" s="52" t="s">
        <v>20</v>
      </c>
      <c r="E113" s="34"/>
      <c r="F113" s="35"/>
      <c r="G113" s="10"/>
      <c r="H113" s="12"/>
      <c r="I113" s="2"/>
      <c r="J113" s="2"/>
      <c r="K113" s="10"/>
      <c r="L113" s="2"/>
      <c r="M113" s="12"/>
      <c r="N113" s="12"/>
      <c r="O113" s="10"/>
      <c r="P113" s="2"/>
      <c r="Q113" s="34" t="s">
        <v>24</v>
      </c>
      <c r="R113" s="35" t="s">
        <v>21</v>
      </c>
      <c r="S113" s="34"/>
      <c r="T113" s="35"/>
      <c r="U113" s="19" t="str">
        <f>Frecuencia!J113</f>
        <v>On line</v>
      </c>
      <c r="V113" s="21" t="str">
        <f t="shared" si="3"/>
        <v>On line</v>
      </c>
      <c r="W113" s="4" t="s">
        <v>163</v>
      </c>
    </row>
    <row r="114" spans="1:23" x14ac:dyDescent="0.2">
      <c r="A114" s="88" t="s">
        <v>164</v>
      </c>
      <c r="B114" s="89"/>
      <c r="C114" s="83"/>
      <c r="D114" s="52" t="s">
        <v>37</v>
      </c>
      <c r="E114" s="34" t="s">
        <v>24</v>
      </c>
      <c r="F114" s="35" t="s">
        <v>49</v>
      </c>
      <c r="G114" s="2"/>
      <c r="H114" s="12"/>
      <c r="I114" s="2"/>
      <c r="J114" s="2"/>
      <c r="K114" s="2"/>
      <c r="L114" s="2"/>
      <c r="M114" s="12"/>
      <c r="N114" s="12"/>
      <c r="O114" s="2"/>
      <c r="P114" s="2"/>
      <c r="Q114" s="52"/>
      <c r="R114" s="52"/>
      <c r="S114" s="34" t="s">
        <v>24</v>
      </c>
      <c r="T114" s="35" t="s">
        <v>49</v>
      </c>
      <c r="U114" s="19">
        <f>Frecuencia!J114</f>
        <v>2</v>
      </c>
      <c r="V114" s="48">
        <f t="shared" si="3"/>
        <v>48</v>
      </c>
    </row>
    <row r="115" spans="1:23" x14ac:dyDescent="0.2">
      <c r="A115" s="88" t="s">
        <v>165</v>
      </c>
      <c r="B115" s="89"/>
      <c r="C115" s="83" t="s">
        <v>50</v>
      </c>
      <c r="D115" s="52" t="s">
        <v>37</v>
      </c>
      <c r="E115" s="34" t="s">
        <v>24</v>
      </c>
      <c r="F115" s="35" t="s">
        <v>49</v>
      </c>
      <c r="G115" s="2"/>
      <c r="H115" s="12"/>
      <c r="I115" s="2"/>
      <c r="J115" s="2"/>
      <c r="K115" s="2"/>
      <c r="L115" s="2"/>
      <c r="M115" s="12"/>
      <c r="N115" s="12"/>
      <c r="O115" s="2"/>
      <c r="P115" s="2"/>
      <c r="Q115" s="52"/>
      <c r="R115" s="52"/>
      <c r="S115" s="34" t="s">
        <v>24</v>
      </c>
      <c r="T115" s="35" t="s">
        <v>49</v>
      </c>
      <c r="U115" s="19">
        <f>Frecuencia!J115</f>
        <v>2</v>
      </c>
      <c r="V115" s="48">
        <f t="shared" si="3"/>
        <v>48</v>
      </c>
    </row>
    <row r="116" spans="1:23" x14ac:dyDescent="0.2">
      <c r="A116" s="88" t="s">
        <v>166</v>
      </c>
      <c r="B116" s="89"/>
      <c r="C116" s="83" t="s">
        <v>22</v>
      </c>
      <c r="D116" s="52" t="s">
        <v>37</v>
      </c>
      <c r="E116" s="34" t="s">
        <v>24</v>
      </c>
      <c r="F116" s="35" t="s">
        <v>49</v>
      </c>
      <c r="G116" s="2"/>
      <c r="H116" s="12"/>
      <c r="I116" s="2"/>
      <c r="J116" s="2"/>
      <c r="K116" s="2"/>
      <c r="L116" s="2"/>
      <c r="M116" s="12"/>
      <c r="N116" s="12"/>
      <c r="O116" s="2"/>
      <c r="P116" s="2"/>
      <c r="Q116" s="52"/>
      <c r="R116" s="52"/>
      <c r="S116" s="34" t="s">
        <v>24</v>
      </c>
      <c r="T116" s="35" t="s">
        <v>49</v>
      </c>
      <c r="U116" s="19">
        <f>Frecuencia!J116</f>
        <v>2</v>
      </c>
      <c r="V116" s="48">
        <f t="shared" si="3"/>
        <v>48</v>
      </c>
    </row>
    <row r="117" spans="1:23" x14ac:dyDescent="0.2">
      <c r="A117" s="88" t="s">
        <v>167</v>
      </c>
      <c r="B117" s="89"/>
      <c r="C117" s="83" t="s">
        <v>22</v>
      </c>
      <c r="D117" s="52" t="s">
        <v>37</v>
      </c>
      <c r="E117" s="34" t="s">
        <v>24</v>
      </c>
      <c r="F117" s="35" t="s">
        <v>49</v>
      </c>
      <c r="G117" s="2"/>
      <c r="H117" s="12"/>
      <c r="I117" s="2"/>
      <c r="J117" s="2"/>
      <c r="K117" s="2"/>
      <c r="L117" s="2"/>
      <c r="M117" s="12"/>
      <c r="N117" s="12"/>
      <c r="O117" s="2"/>
      <c r="P117" s="2"/>
      <c r="Q117" s="52"/>
      <c r="R117" s="52"/>
      <c r="S117" s="34" t="s">
        <v>24</v>
      </c>
      <c r="T117" s="35" t="s">
        <v>49</v>
      </c>
      <c r="U117" s="19">
        <f>Frecuencia!J117</f>
        <v>2</v>
      </c>
      <c r="V117" s="48">
        <f t="shared" si="3"/>
        <v>48</v>
      </c>
    </row>
    <row r="118" spans="1:23" x14ac:dyDescent="0.2">
      <c r="A118" s="88" t="s">
        <v>168</v>
      </c>
      <c r="B118" s="89"/>
      <c r="C118" s="83" t="s">
        <v>22</v>
      </c>
      <c r="D118" s="52" t="s">
        <v>37</v>
      </c>
      <c r="E118" s="34" t="s">
        <v>24</v>
      </c>
      <c r="F118" s="35" t="s">
        <v>49</v>
      </c>
      <c r="G118" s="2"/>
      <c r="H118" s="12"/>
      <c r="I118" s="2"/>
      <c r="J118" s="2"/>
      <c r="K118" s="2"/>
      <c r="L118" s="2"/>
      <c r="M118" s="12"/>
      <c r="N118" s="12"/>
      <c r="O118" s="2"/>
      <c r="P118" s="2"/>
      <c r="Q118" s="52"/>
      <c r="R118" s="52"/>
      <c r="S118" s="34" t="s">
        <v>24</v>
      </c>
      <c r="T118" s="35" t="s">
        <v>49</v>
      </c>
      <c r="U118" s="19">
        <f>Frecuencia!J118</f>
        <v>2</v>
      </c>
      <c r="V118" s="48">
        <f t="shared" si="3"/>
        <v>48</v>
      </c>
    </row>
    <row r="119" spans="1:23" hidden="1" x14ac:dyDescent="0.2">
      <c r="A119" s="97" t="s">
        <v>169</v>
      </c>
      <c r="B119" s="98"/>
      <c r="C119" s="84"/>
      <c r="D119" s="66"/>
      <c r="E119" s="34"/>
      <c r="F119" s="35"/>
      <c r="G119" s="2"/>
      <c r="H119" s="12"/>
      <c r="I119" s="2"/>
      <c r="J119" s="2"/>
      <c r="K119" s="2"/>
      <c r="L119" s="2"/>
      <c r="M119" s="12"/>
      <c r="N119" s="12"/>
      <c r="O119" s="2"/>
      <c r="P119" s="2"/>
      <c r="Q119" s="52"/>
      <c r="R119" s="52"/>
      <c r="S119" s="52"/>
      <c r="T119" s="35"/>
      <c r="U119" s="19"/>
      <c r="V119" s="48"/>
    </row>
    <row r="120" spans="1:23" hidden="1" x14ac:dyDescent="0.2">
      <c r="A120" s="88" t="s">
        <v>170</v>
      </c>
      <c r="B120" s="89"/>
      <c r="C120" s="83" t="s">
        <v>43</v>
      </c>
      <c r="D120" s="52" t="s">
        <v>41</v>
      </c>
      <c r="E120" s="34" t="s">
        <v>24</v>
      </c>
      <c r="F120" s="35" t="s">
        <v>51</v>
      </c>
      <c r="G120" s="2"/>
      <c r="H120" s="12"/>
      <c r="I120" s="2"/>
      <c r="J120" s="2"/>
      <c r="K120" s="2"/>
      <c r="L120" s="2"/>
      <c r="M120" s="12"/>
      <c r="N120" s="12"/>
      <c r="O120" s="2"/>
      <c r="P120" s="2"/>
      <c r="Q120" s="52"/>
      <c r="R120" s="52"/>
      <c r="S120" s="52"/>
      <c r="T120" s="35"/>
      <c r="U120" s="19">
        <f>Frecuencia!J120</f>
        <v>0.5</v>
      </c>
      <c r="V120" s="48">
        <f t="shared" si="3"/>
        <v>12</v>
      </c>
    </row>
    <row r="121" spans="1:23" hidden="1" x14ac:dyDescent="0.2">
      <c r="A121" s="88" t="s">
        <v>171</v>
      </c>
      <c r="B121" s="89"/>
      <c r="C121" s="83" t="s">
        <v>43</v>
      </c>
      <c r="D121" s="52" t="s">
        <v>41</v>
      </c>
      <c r="E121" s="34" t="s">
        <v>24</v>
      </c>
      <c r="F121" s="35" t="s">
        <v>51</v>
      </c>
      <c r="G121" s="2"/>
      <c r="H121" s="12"/>
      <c r="I121" s="2"/>
      <c r="J121" s="2"/>
      <c r="K121" s="2"/>
      <c r="L121" s="2"/>
      <c r="M121" s="12"/>
      <c r="N121" s="12"/>
      <c r="O121" s="2"/>
      <c r="P121" s="2"/>
      <c r="Q121" s="52"/>
      <c r="R121" s="52"/>
      <c r="S121" s="52"/>
      <c r="T121" s="35"/>
      <c r="U121" s="19">
        <f>Frecuencia!J121</f>
        <v>0.5</v>
      </c>
      <c r="V121" s="48">
        <f t="shared" si="3"/>
        <v>12</v>
      </c>
    </row>
    <row r="122" spans="1:23" hidden="1" x14ac:dyDescent="0.2">
      <c r="A122" s="88" t="s">
        <v>172</v>
      </c>
      <c r="B122" s="89"/>
      <c r="C122" s="83" t="s">
        <v>43</v>
      </c>
      <c r="D122" s="66" t="s">
        <v>41</v>
      </c>
      <c r="E122" s="34" t="s">
        <v>24</v>
      </c>
      <c r="F122" s="35" t="s">
        <v>51</v>
      </c>
      <c r="G122" s="2"/>
      <c r="H122" s="12"/>
      <c r="I122" s="2"/>
      <c r="J122" s="2"/>
      <c r="K122" s="2"/>
      <c r="L122" s="2"/>
      <c r="M122" s="12"/>
      <c r="N122" s="12"/>
      <c r="O122" s="2"/>
      <c r="P122" s="2"/>
      <c r="Q122" s="52"/>
      <c r="R122" s="52"/>
      <c r="S122" s="52"/>
      <c r="T122" s="35"/>
      <c r="U122" s="19">
        <f>Frecuencia!J122</f>
        <v>0.5</v>
      </c>
      <c r="V122" s="48">
        <f t="shared" si="3"/>
        <v>12</v>
      </c>
    </row>
    <row r="123" spans="1:23" hidden="1" x14ac:dyDescent="0.2">
      <c r="A123" s="97" t="s">
        <v>173</v>
      </c>
      <c r="B123" s="98"/>
      <c r="C123" s="84"/>
      <c r="D123" s="66"/>
      <c r="E123" s="34"/>
      <c r="F123" s="35"/>
      <c r="G123" s="2"/>
      <c r="H123" s="12"/>
      <c r="I123" s="2"/>
      <c r="J123" s="2"/>
      <c r="K123" s="2"/>
      <c r="L123" s="2"/>
      <c r="M123" s="12"/>
      <c r="N123" s="12"/>
      <c r="O123" s="2"/>
      <c r="P123" s="2"/>
      <c r="Q123" s="52"/>
      <c r="R123" s="52"/>
      <c r="S123" s="52"/>
      <c r="T123" s="35"/>
      <c r="U123" s="19"/>
      <c r="V123" s="48"/>
    </row>
    <row r="124" spans="1:23" hidden="1" x14ac:dyDescent="0.2">
      <c r="A124" s="88" t="s">
        <v>174</v>
      </c>
      <c r="B124" s="89"/>
      <c r="C124" s="83" t="s">
        <v>43</v>
      </c>
      <c r="D124" s="52" t="s">
        <v>41</v>
      </c>
      <c r="E124" s="34" t="s">
        <v>24</v>
      </c>
      <c r="F124" s="35" t="s">
        <v>51</v>
      </c>
      <c r="G124" s="2"/>
      <c r="H124" s="12"/>
      <c r="I124" s="2"/>
      <c r="J124" s="2"/>
      <c r="K124" s="2"/>
      <c r="L124" s="2"/>
      <c r="M124" s="12"/>
      <c r="N124" s="12"/>
      <c r="O124" s="2"/>
      <c r="P124" s="2"/>
      <c r="Q124" s="52"/>
      <c r="R124" s="52"/>
      <c r="S124" s="52"/>
      <c r="T124" s="35"/>
      <c r="U124" s="19">
        <f>Frecuencia!J124</f>
        <v>0.5</v>
      </c>
      <c r="V124" s="48">
        <f t="shared" si="3"/>
        <v>12</v>
      </c>
    </row>
    <row r="125" spans="1:23" x14ac:dyDescent="0.2">
      <c r="A125" s="88" t="s">
        <v>175</v>
      </c>
      <c r="B125" s="89"/>
      <c r="C125" s="83" t="s">
        <v>48</v>
      </c>
      <c r="D125" s="52" t="s">
        <v>37</v>
      </c>
      <c r="E125" s="34" t="s">
        <v>24</v>
      </c>
      <c r="F125" s="35" t="s">
        <v>49</v>
      </c>
      <c r="G125" s="2"/>
      <c r="H125" s="12"/>
      <c r="I125" s="2"/>
      <c r="J125" s="2"/>
      <c r="K125" s="2"/>
      <c r="L125" s="2"/>
      <c r="M125" s="12"/>
      <c r="N125" s="12"/>
      <c r="O125" s="2"/>
      <c r="P125" s="2"/>
      <c r="Q125" s="52"/>
      <c r="R125" s="52"/>
      <c r="S125" s="34" t="s">
        <v>24</v>
      </c>
      <c r="T125" s="35" t="s">
        <v>49</v>
      </c>
      <c r="U125" s="19">
        <f>Frecuencia!J125</f>
        <v>2</v>
      </c>
      <c r="V125" s="48">
        <f t="shared" si="3"/>
        <v>48</v>
      </c>
    </row>
    <row r="126" spans="1:23" hidden="1" x14ac:dyDescent="0.2">
      <c r="A126" s="88" t="s">
        <v>176</v>
      </c>
      <c r="B126" s="89"/>
      <c r="C126" s="83" t="s">
        <v>27</v>
      </c>
      <c r="D126" s="52" t="s">
        <v>41</v>
      </c>
      <c r="E126" s="34" t="s">
        <v>24</v>
      </c>
      <c r="F126" s="35" t="s">
        <v>51</v>
      </c>
      <c r="G126" s="2"/>
      <c r="H126" s="12"/>
      <c r="I126" s="2"/>
      <c r="J126" s="2"/>
      <c r="K126" s="2"/>
      <c r="L126" s="2"/>
      <c r="M126" s="12"/>
      <c r="N126" s="12"/>
      <c r="O126" s="2"/>
      <c r="P126" s="2"/>
      <c r="Q126" s="52"/>
      <c r="R126" s="52"/>
      <c r="S126" s="52"/>
      <c r="T126" s="35"/>
      <c r="U126" s="19">
        <f>Frecuencia!J126</f>
        <v>0.5</v>
      </c>
      <c r="V126" s="48">
        <f t="shared" si="3"/>
        <v>12</v>
      </c>
    </row>
    <row r="127" spans="1:23" x14ac:dyDescent="0.2">
      <c r="A127" s="88" t="s">
        <v>177</v>
      </c>
      <c r="B127" s="89"/>
      <c r="C127" s="83" t="s">
        <v>48</v>
      </c>
      <c r="D127" s="52" t="s">
        <v>37</v>
      </c>
      <c r="E127" s="34" t="s">
        <v>24</v>
      </c>
      <c r="F127" s="35" t="s">
        <v>49</v>
      </c>
      <c r="G127" s="2"/>
      <c r="H127" s="12"/>
      <c r="I127" s="2"/>
      <c r="J127" s="2"/>
      <c r="K127" s="2"/>
      <c r="L127" s="2"/>
      <c r="M127" s="12"/>
      <c r="N127" s="12"/>
      <c r="O127" s="2"/>
      <c r="P127" s="2"/>
      <c r="Q127" s="52"/>
      <c r="R127" s="52"/>
      <c r="S127" s="34" t="s">
        <v>24</v>
      </c>
      <c r="T127" s="35" t="s">
        <v>49</v>
      </c>
      <c r="U127" s="19">
        <f>Frecuencia!J127</f>
        <v>2</v>
      </c>
      <c r="V127" s="48">
        <f t="shared" si="3"/>
        <v>48</v>
      </c>
    </row>
    <row r="128" spans="1:23" x14ac:dyDescent="0.2">
      <c r="A128" s="88" t="s">
        <v>178</v>
      </c>
      <c r="B128" s="89"/>
      <c r="C128" s="83" t="s">
        <v>43</v>
      </c>
      <c r="D128" s="52" t="s">
        <v>37</v>
      </c>
      <c r="E128" s="34" t="s">
        <v>24</v>
      </c>
      <c r="F128" s="35" t="s">
        <v>49</v>
      </c>
      <c r="G128" s="2"/>
      <c r="H128" s="12"/>
      <c r="I128" s="2"/>
      <c r="J128" s="2"/>
      <c r="K128" s="2"/>
      <c r="L128" s="2"/>
      <c r="M128" s="12"/>
      <c r="N128" s="12"/>
      <c r="O128" s="2"/>
      <c r="P128" s="2"/>
      <c r="Q128" s="52"/>
      <c r="R128" s="52"/>
      <c r="S128" s="34" t="s">
        <v>24</v>
      </c>
      <c r="T128" s="35" t="s">
        <v>49</v>
      </c>
      <c r="U128" s="19">
        <f>Frecuencia!J128</f>
        <v>2</v>
      </c>
      <c r="V128" s="48">
        <f t="shared" si="3"/>
        <v>48</v>
      </c>
    </row>
    <row r="129" spans="1:22" x14ac:dyDescent="0.2">
      <c r="A129" s="88" t="s">
        <v>179</v>
      </c>
      <c r="B129" s="89"/>
      <c r="C129" s="83" t="s">
        <v>43</v>
      </c>
      <c r="D129" s="52" t="s">
        <v>37</v>
      </c>
      <c r="E129" s="34" t="s">
        <v>24</v>
      </c>
      <c r="F129" s="35" t="s">
        <v>49</v>
      </c>
      <c r="G129" s="2"/>
      <c r="H129" s="12"/>
      <c r="I129" s="2"/>
      <c r="J129" s="2"/>
      <c r="K129" s="2"/>
      <c r="L129" s="2"/>
      <c r="M129" s="12"/>
      <c r="N129" s="12"/>
      <c r="O129" s="2"/>
      <c r="P129" s="2"/>
      <c r="Q129" s="52"/>
      <c r="R129" s="52"/>
      <c r="S129" s="34" t="s">
        <v>24</v>
      </c>
      <c r="T129" s="35" t="s">
        <v>49</v>
      </c>
      <c r="U129" s="19">
        <f>Frecuencia!J129</f>
        <v>2</v>
      </c>
      <c r="V129" s="48">
        <f t="shared" si="3"/>
        <v>48</v>
      </c>
    </row>
    <row r="130" spans="1:22" x14ac:dyDescent="0.2">
      <c r="A130" s="88" t="s">
        <v>180</v>
      </c>
      <c r="B130" s="89"/>
      <c r="C130" s="83"/>
      <c r="D130" s="52" t="s">
        <v>37</v>
      </c>
      <c r="E130" s="34" t="s">
        <v>24</v>
      </c>
      <c r="F130" s="35" t="s">
        <v>49</v>
      </c>
      <c r="G130" s="2"/>
      <c r="H130" s="12"/>
      <c r="I130" s="2"/>
      <c r="J130" s="2"/>
      <c r="K130" s="2"/>
      <c r="L130" s="2"/>
      <c r="M130" s="12"/>
      <c r="N130" s="12"/>
      <c r="O130" s="2"/>
      <c r="P130" s="2"/>
      <c r="Q130" s="52"/>
      <c r="R130" s="52"/>
      <c r="S130" s="34" t="s">
        <v>24</v>
      </c>
      <c r="T130" s="35" t="s">
        <v>49</v>
      </c>
      <c r="U130" s="19">
        <f>Frecuencia!J130</f>
        <v>2</v>
      </c>
      <c r="V130" s="48">
        <f t="shared" si="3"/>
        <v>48</v>
      </c>
    </row>
    <row r="131" spans="1:22" hidden="1" x14ac:dyDescent="0.2">
      <c r="A131" s="88" t="s">
        <v>181</v>
      </c>
      <c r="B131" s="89"/>
      <c r="C131" s="83" t="s">
        <v>31</v>
      </c>
      <c r="D131" s="52" t="s">
        <v>41</v>
      </c>
      <c r="E131" s="34" t="s">
        <v>24</v>
      </c>
      <c r="F131" s="35" t="s">
        <v>51</v>
      </c>
      <c r="G131" s="2"/>
      <c r="H131" s="12"/>
      <c r="I131" s="2"/>
      <c r="J131" s="2"/>
      <c r="K131" s="2"/>
      <c r="L131" s="2"/>
      <c r="M131" s="12"/>
      <c r="N131" s="12"/>
      <c r="O131" s="2"/>
      <c r="P131" s="2"/>
      <c r="Q131" s="52"/>
      <c r="R131" s="52"/>
      <c r="S131" s="52"/>
      <c r="T131" s="35"/>
      <c r="U131" s="19">
        <f>Frecuencia!J131</f>
        <v>0.5</v>
      </c>
      <c r="V131" s="48">
        <f t="shared" si="3"/>
        <v>12</v>
      </c>
    </row>
    <row r="132" spans="1:22" x14ac:dyDescent="0.2">
      <c r="A132" s="88" t="s">
        <v>182</v>
      </c>
      <c r="B132" s="89"/>
      <c r="C132" s="83" t="s">
        <v>39</v>
      </c>
      <c r="D132" s="52" t="s">
        <v>37</v>
      </c>
      <c r="E132" s="34" t="s">
        <v>24</v>
      </c>
      <c r="F132" s="35" t="s">
        <v>49</v>
      </c>
      <c r="G132" s="2"/>
      <c r="H132" s="12"/>
      <c r="I132" s="2"/>
      <c r="J132" s="2"/>
      <c r="K132" s="2"/>
      <c r="L132" s="2"/>
      <c r="M132" s="12"/>
      <c r="N132" s="12"/>
      <c r="O132" s="2"/>
      <c r="P132" s="2"/>
      <c r="Q132" s="52"/>
      <c r="R132" s="52"/>
      <c r="S132" s="34" t="s">
        <v>24</v>
      </c>
      <c r="T132" s="35" t="s">
        <v>49</v>
      </c>
      <c r="U132" s="19">
        <f>Frecuencia!J132</f>
        <v>2</v>
      </c>
      <c r="V132" s="48">
        <f t="shared" si="3"/>
        <v>48</v>
      </c>
    </row>
    <row r="133" spans="1:22" x14ac:dyDescent="0.2">
      <c r="A133" s="88" t="s">
        <v>183</v>
      </c>
      <c r="B133" s="89"/>
      <c r="C133" s="83" t="s">
        <v>39</v>
      </c>
      <c r="D133" s="52" t="s">
        <v>37</v>
      </c>
      <c r="E133" s="34" t="s">
        <v>24</v>
      </c>
      <c r="F133" s="35" t="s">
        <v>49</v>
      </c>
      <c r="G133" s="2"/>
      <c r="H133" s="12"/>
      <c r="I133" s="2"/>
      <c r="J133" s="2"/>
      <c r="K133" s="2"/>
      <c r="L133" s="2"/>
      <c r="M133" s="12"/>
      <c r="N133" s="12"/>
      <c r="O133" s="2"/>
      <c r="P133" s="2"/>
      <c r="Q133" s="52"/>
      <c r="R133" s="52"/>
      <c r="S133" s="34" t="s">
        <v>24</v>
      </c>
      <c r="T133" s="35" t="s">
        <v>49</v>
      </c>
      <c r="U133" s="19">
        <f>Frecuencia!J133</f>
        <v>2</v>
      </c>
      <c r="V133" s="48">
        <f t="shared" si="3"/>
        <v>48</v>
      </c>
    </row>
    <row r="134" spans="1:22" hidden="1" x14ac:dyDescent="0.2">
      <c r="A134" s="88" t="s">
        <v>184</v>
      </c>
      <c r="B134" s="89"/>
      <c r="C134" s="83" t="s">
        <v>43</v>
      </c>
      <c r="D134" s="52" t="s">
        <v>41</v>
      </c>
      <c r="E134" s="34" t="s">
        <v>24</v>
      </c>
      <c r="F134" s="35" t="s">
        <v>51</v>
      </c>
      <c r="G134" s="2"/>
      <c r="H134" s="12"/>
      <c r="I134" s="2"/>
      <c r="J134" s="2"/>
      <c r="K134" s="2"/>
      <c r="L134" s="2"/>
      <c r="M134" s="12"/>
      <c r="N134" s="12"/>
      <c r="O134" s="2"/>
      <c r="P134" s="2"/>
      <c r="Q134" s="52"/>
      <c r="R134" s="52"/>
      <c r="S134" s="52"/>
      <c r="T134" s="35"/>
      <c r="U134" s="19">
        <f>Frecuencia!J134</f>
        <v>0.5</v>
      </c>
      <c r="V134" s="48">
        <f t="shared" ref="V134:V186" si="4">IF(U134="On line","On line",U134*$B$2)</f>
        <v>12</v>
      </c>
    </row>
    <row r="135" spans="1:22" hidden="1" x14ac:dyDescent="0.2">
      <c r="A135" s="88" t="s">
        <v>185</v>
      </c>
      <c r="B135" s="89"/>
      <c r="C135" s="83" t="s">
        <v>31</v>
      </c>
      <c r="D135" s="52" t="s">
        <v>41</v>
      </c>
      <c r="E135" s="34" t="s">
        <v>24</v>
      </c>
      <c r="F135" s="35" t="s">
        <v>51</v>
      </c>
      <c r="G135" s="2"/>
      <c r="H135" s="12"/>
      <c r="I135" s="2"/>
      <c r="J135" s="2"/>
      <c r="K135" s="2"/>
      <c r="L135" s="2"/>
      <c r="M135" s="12"/>
      <c r="N135" s="12"/>
      <c r="O135" s="2"/>
      <c r="P135" s="2"/>
      <c r="Q135" s="52"/>
      <c r="R135" s="52"/>
      <c r="S135" s="52"/>
      <c r="T135" s="35"/>
      <c r="U135" s="19">
        <f>Frecuencia!J135</f>
        <v>0.5</v>
      </c>
      <c r="V135" s="48">
        <f t="shared" si="4"/>
        <v>12</v>
      </c>
    </row>
    <row r="136" spans="1:22" hidden="1" x14ac:dyDescent="0.2">
      <c r="A136" s="88" t="s">
        <v>186</v>
      </c>
      <c r="B136" s="89"/>
      <c r="C136" s="83"/>
      <c r="D136" s="52" t="s">
        <v>41</v>
      </c>
      <c r="E136" s="34" t="s">
        <v>24</v>
      </c>
      <c r="F136" s="35" t="s">
        <v>51</v>
      </c>
      <c r="G136" s="2"/>
      <c r="H136" s="12"/>
      <c r="I136" s="2"/>
      <c r="J136" s="2"/>
      <c r="K136" s="2"/>
      <c r="L136" s="2"/>
      <c r="M136" s="12"/>
      <c r="N136" s="12"/>
      <c r="O136" s="2"/>
      <c r="P136" s="2"/>
      <c r="Q136" s="52"/>
      <c r="R136" s="52"/>
      <c r="S136" s="52"/>
      <c r="T136" s="35"/>
      <c r="U136" s="19">
        <f>Frecuencia!J136</f>
        <v>0.5</v>
      </c>
      <c r="V136" s="48">
        <f t="shared" si="4"/>
        <v>12</v>
      </c>
    </row>
    <row r="137" spans="1:22" x14ac:dyDescent="0.2">
      <c r="A137" s="88" t="s">
        <v>187</v>
      </c>
      <c r="B137" s="89"/>
      <c r="C137" s="83" t="s">
        <v>43</v>
      </c>
      <c r="D137" s="52" t="s">
        <v>37</v>
      </c>
      <c r="E137" s="34" t="s">
        <v>24</v>
      </c>
      <c r="F137" s="35" t="s">
        <v>49</v>
      </c>
      <c r="G137" s="2"/>
      <c r="H137" s="12"/>
      <c r="I137" s="2"/>
      <c r="J137" s="2"/>
      <c r="K137" s="2"/>
      <c r="L137" s="2"/>
      <c r="M137" s="12"/>
      <c r="N137" s="12"/>
      <c r="O137" s="2"/>
      <c r="P137" s="2"/>
      <c r="Q137" s="52"/>
      <c r="R137" s="52"/>
      <c r="S137" s="34" t="s">
        <v>24</v>
      </c>
      <c r="T137" s="35" t="s">
        <v>49</v>
      </c>
      <c r="U137" s="19">
        <f>Frecuencia!J137</f>
        <v>2</v>
      </c>
      <c r="V137" s="48">
        <f t="shared" si="4"/>
        <v>48</v>
      </c>
    </row>
    <row r="138" spans="1:22" x14ac:dyDescent="0.2">
      <c r="A138" s="88" t="s">
        <v>188</v>
      </c>
      <c r="B138" s="89"/>
      <c r="C138" s="83" t="s">
        <v>43</v>
      </c>
      <c r="D138" s="52" t="s">
        <v>37</v>
      </c>
      <c r="E138" s="34" t="s">
        <v>24</v>
      </c>
      <c r="F138" s="35" t="s">
        <v>49</v>
      </c>
      <c r="G138" s="2"/>
      <c r="H138" s="12"/>
      <c r="I138" s="2"/>
      <c r="J138" s="2"/>
      <c r="K138" s="2"/>
      <c r="L138" s="2"/>
      <c r="M138" s="12"/>
      <c r="N138" s="12"/>
      <c r="O138" s="2"/>
      <c r="P138" s="2"/>
      <c r="Q138" s="52"/>
      <c r="R138" s="52"/>
      <c r="S138" s="34" t="s">
        <v>24</v>
      </c>
      <c r="T138" s="35" t="s">
        <v>49</v>
      </c>
      <c r="U138" s="19">
        <f>Frecuencia!J138</f>
        <v>2</v>
      </c>
      <c r="V138" s="48">
        <f t="shared" si="4"/>
        <v>48</v>
      </c>
    </row>
    <row r="139" spans="1:22" x14ac:dyDescent="0.2">
      <c r="A139" s="88" t="s">
        <v>189</v>
      </c>
      <c r="B139" s="89"/>
      <c r="C139" s="83" t="s">
        <v>43</v>
      </c>
      <c r="D139" s="52" t="s">
        <v>37</v>
      </c>
      <c r="E139" s="34" t="s">
        <v>24</v>
      </c>
      <c r="F139" s="35" t="s">
        <v>49</v>
      </c>
      <c r="G139" s="2"/>
      <c r="H139" s="12"/>
      <c r="I139" s="2"/>
      <c r="J139" s="2"/>
      <c r="K139" s="2"/>
      <c r="L139" s="2"/>
      <c r="M139" s="12"/>
      <c r="N139" s="12"/>
      <c r="O139" s="2"/>
      <c r="P139" s="2"/>
      <c r="Q139" s="52"/>
      <c r="R139" s="52"/>
      <c r="S139" s="34" t="s">
        <v>24</v>
      </c>
      <c r="T139" s="35" t="s">
        <v>49</v>
      </c>
      <c r="U139" s="19">
        <f>Frecuencia!J139</f>
        <v>2</v>
      </c>
      <c r="V139" s="48">
        <f t="shared" si="4"/>
        <v>48</v>
      </c>
    </row>
    <row r="140" spans="1:22" x14ac:dyDescent="0.2">
      <c r="A140" s="88" t="s">
        <v>190</v>
      </c>
      <c r="B140" s="89"/>
      <c r="C140" s="83" t="s">
        <v>43</v>
      </c>
      <c r="D140" s="52" t="s">
        <v>37</v>
      </c>
      <c r="E140" s="34" t="s">
        <v>24</v>
      </c>
      <c r="F140" s="35" t="s">
        <v>49</v>
      </c>
      <c r="G140" s="2"/>
      <c r="H140" s="12"/>
      <c r="I140" s="2"/>
      <c r="J140" s="2"/>
      <c r="K140" s="2"/>
      <c r="L140" s="2"/>
      <c r="M140" s="12"/>
      <c r="N140" s="12"/>
      <c r="O140" s="2"/>
      <c r="P140" s="2"/>
      <c r="Q140" s="52"/>
      <c r="R140" s="52"/>
      <c r="S140" s="34" t="s">
        <v>24</v>
      </c>
      <c r="T140" s="35" t="s">
        <v>49</v>
      </c>
      <c r="U140" s="19">
        <f>Frecuencia!J140</f>
        <v>2</v>
      </c>
      <c r="V140" s="48">
        <f t="shared" si="4"/>
        <v>48</v>
      </c>
    </row>
    <row r="141" spans="1:22" x14ac:dyDescent="0.2">
      <c r="A141" s="88" t="s">
        <v>191</v>
      </c>
      <c r="B141" s="89"/>
      <c r="C141" s="83" t="s">
        <v>31</v>
      </c>
      <c r="D141" s="52" t="s">
        <v>37</v>
      </c>
      <c r="E141" s="34" t="s">
        <v>24</v>
      </c>
      <c r="F141" s="35" t="s">
        <v>49</v>
      </c>
      <c r="G141" s="2"/>
      <c r="H141" s="12"/>
      <c r="I141" s="2"/>
      <c r="J141" s="2"/>
      <c r="K141" s="2"/>
      <c r="L141" s="2"/>
      <c r="M141" s="12"/>
      <c r="N141" s="12"/>
      <c r="O141" s="2"/>
      <c r="P141" s="2"/>
      <c r="Q141" s="52"/>
      <c r="R141" s="52"/>
      <c r="S141" s="34" t="s">
        <v>24</v>
      </c>
      <c r="T141" s="35" t="s">
        <v>49</v>
      </c>
      <c r="U141" s="19">
        <f>Frecuencia!J141</f>
        <v>2</v>
      </c>
      <c r="V141" s="48">
        <f t="shared" si="4"/>
        <v>48</v>
      </c>
    </row>
    <row r="142" spans="1:22" x14ac:dyDescent="0.2">
      <c r="A142" s="88" t="s">
        <v>192</v>
      </c>
      <c r="B142" s="89"/>
      <c r="C142" s="83" t="s">
        <v>31</v>
      </c>
      <c r="D142" s="52" t="s">
        <v>37</v>
      </c>
      <c r="E142" s="34" t="s">
        <v>24</v>
      </c>
      <c r="F142" s="35" t="s">
        <v>49</v>
      </c>
      <c r="G142" s="2"/>
      <c r="H142" s="12"/>
      <c r="I142" s="2"/>
      <c r="J142" s="2"/>
      <c r="K142" s="2"/>
      <c r="L142" s="2"/>
      <c r="M142" s="12"/>
      <c r="N142" s="12"/>
      <c r="O142" s="2"/>
      <c r="P142" s="2"/>
      <c r="Q142" s="52"/>
      <c r="R142" s="52"/>
      <c r="S142" s="34" t="s">
        <v>24</v>
      </c>
      <c r="T142" s="35" t="s">
        <v>49</v>
      </c>
      <c r="U142" s="19">
        <f>Frecuencia!J142</f>
        <v>2</v>
      </c>
      <c r="V142" s="48">
        <f t="shared" si="4"/>
        <v>48</v>
      </c>
    </row>
    <row r="143" spans="1:22" x14ac:dyDescent="0.2">
      <c r="A143" s="88" t="s">
        <v>193</v>
      </c>
      <c r="B143" s="89"/>
      <c r="C143" s="83"/>
      <c r="D143" s="52" t="s">
        <v>37</v>
      </c>
      <c r="E143" s="34" t="s">
        <v>24</v>
      </c>
      <c r="F143" s="35" t="s">
        <v>49</v>
      </c>
      <c r="G143" s="2"/>
      <c r="H143" s="12"/>
      <c r="I143" s="2"/>
      <c r="J143" s="2"/>
      <c r="K143" s="2"/>
      <c r="L143" s="2"/>
      <c r="M143" s="12"/>
      <c r="N143" s="12"/>
      <c r="O143" s="2"/>
      <c r="P143" s="2"/>
      <c r="Q143" s="52"/>
      <c r="R143" s="52"/>
      <c r="S143" s="34" t="s">
        <v>24</v>
      </c>
      <c r="T143" s="35" t="s">
        <v>49</v>
      </c>
      <c r="U143" s="19">
        <f>Frecuencia!J143</f>
        <v>2</v>
      </c>
      <c r="V143" s="48">
        <f t="shared" si="4"/>
        <v>48</v>
      </c>
    </row>
    <row r="144" spans="1:22" hidden="1" x14ac:dyDescent="0.2">
      <c r="A144" s="88" t="s">
        <v>194</v>
      </c>
      <c r="B144" s="89"/>
      <c r="C144" s="83" t="s">
        <v>31</v>
      </c>
      <c r="D144" s="52" t="s">
        <v>41</v>
      </c>
      <c r="E144" s="34" t="s">
        <v>24</v>
      </c>
      <c r="F144" s="35" t="s">
        <v>51</v>
      </c>
      <c r="G144" s="2"/>
      <c r="H144" s="12"/>
      <c r="I144" s="2"/>
      <c r="J144" s="2"/>
      <c r="K144" s="2"/>
      <c r="L144" s="2"/>
      <c r="M144" s="12"/>
      <c r="N144" s="12"/>
      <c r="O144" s="2"/>
      <c r="P144" s="2"/>
      <c r="Q144" s="52"/>
      <c r="R144" s="52"/>
      <c r="S144" s="52"/>
      <c r="T144" s="35"/>
      <c r="U144" s="19">
        <f>Frecuencia!J144</f>
        <v>0.5</v>
      </c>
      <c r="V144" s="48">
        <f t="shared" si="4"/>
        <v>12</v>
      </c>
    </row>
    <row r="145" spans="1:22" hidden="1" x14ac:dyDescent="0.2">
      <c r="A145" s="88" t="s">
        <v>195</v>
      </c>
      <c r="B145" s="89"/>
      <c r="C145" s="83" t="s">
        <v>31</v>
      </c>
      <c r="D145" s="52" t="s">
        <v>41</v>
      </c>
      <c r="E145" s="34" t="s">
        <v>24</v>
      </c>
      <c r="F145" s="35" t="s">
        <v>51</v>
      </c>
      <c r="G145" s="2"/>
      <c r="H145" s="12"/>
      <c r="I145" s="2"/>
      <c r="J145" s="2"/>
      <c r="K145" s="2"/>
      <c r="L145" s="2"/>
      <c r="M145" s="12"/>
      <c r="N145" s="12"/>
      <c r="O145" s="2"/>
      <c r="P145" s="2"/>
      <c r="Q145" s="52"/>
      <c r="R145" s="52"/>
      <c r="S145" s="52"/>
      <c r="T145" s="35"/>
      <c r="U145" s="19">
        <f>Frecuencia!J145</f>
        <v>0.5</v>
      </c>
      <c r="V145" s="48">
        <f t="shared" si="4"/>
        <v>12</v>
      </c>
    </row>
    <row r="146" spans="1:22" x14ac:dyDescent="0.2">
      <c r="A146" s="88" t="s">
        <v>196</v>
      </c>
      <c r="B146" s="89"/>
      <c r="C146" s="83" t="s">
        <v>22</v>
      </c>
      <c r="D146" s="52" t="s">
        <v>37</v>
      </c>
      <c r="E146" s="34" t="s">
        <v>24</v>
      </c>
      <c r="F146" s="35" t="s">
        <v>49</v>
      </c>
      <c r="G146" s="2"/>
      <c r="H146" s="12"/>
      <c r="I146" s="2"/>
      <c r="J146" s="2"/>
      <c r="K146" s="2"/>
      <c r="L146" s="2"/>
      <c r="M146" s="12"/>
      <c r="N146" s="12"/>
      <c r="O146" s="2"/>
      <c r="P146" s="2"/>
      <c r="Q146" s="52"/>
      <c r="R146" s="52"/>
      <c r="S146" s="34" t="s">
        <v>24</v>
      </c>
      <c r="T146" s="35" t="s">
        <v>49</v>
      </c>
      <c r="U146" s="19">
        <f>Frecuencia!J146</f>
        <v>2</v>
      </c>
      <c r="V146" s="48">
        <f t="shared" si="4"/>
        <v>48</v>
      </c>
    </row>
    <row r="147" spans="1:22" hidden="1" x14ac:dyDescent="0.2">
      <c r="A147" s="97" t="s">
        <v>197</v>
      </c>
      <c r="B147" s="98"/>
      <c r="C147" s="84"/>
      <c r="D147" s="19"/>
      <c r="E147" s="10"/>
      <c r="F147" s="12"/>
      <c r="G147" s="2"/>
      <c r="H147" s="12"/>
      <c r="I147" s="2"/>
      <c r="J147" s="2"/>
      <c r="K147" s="2"/>
      <c r="L147" s="2"/>
      <c r="M147" s="12"/>
      <c r="N147" s="12"/>
      <c r="O147" s="2"/>
      <c r="P147" s="2"/>
      <c r="Q147" s="2"/>
      <c r="R147" s="2"/>
      <c r="S147" s="2"/>
      <c r="T147" s="12"/>
      <c r="U147" s="19"/>
      <c r="V147" s="48"/>
    </row>
    <row r="148" spans="1:22" hidden="1" x14ac:dyDescent="0.2">
      <c r="A148" s="88" t="s">
        <v>198</v>
      </c>
      <c r="B148" s="89"/>
      <c r="C148" s="83" t="s">
        <v>43</v>
      </c>
      <c r="D148" s="52" t="s">
        <v>41</v>
      </c>
      <c r="E148" s="34" t="s">
        <v>24</v>
      </c>
      <c r="F148" s="35" t="s">
        <v>51</v>
      </c>
      <c r="G148" s="2"/>
      <c r="H148" s="12"/>
      <c r="I148" s="2"/>
      <c r="J148" s="2"/>
      <c r="K148" s="2"/>
      <c r="L148" s="2"/>
      <c r="M148" s="12"/>
      <c r="N148" s="12"/>
      <c r="O148" s="2"/>
      <c r="P148" s="2"/>
      <c r="Q148" s="2"/>
      <c r="R148" s="2"/>
      <c r="S148" s="2"/>
      <c r="T148" s="12"/>
      <c r="U148" s="19">
        <f>Frecuencia!J148</f>
        <v>0.5</v>
      </c>
      <c r="V148" s="48">
        <f t="shared" si="4"/>
        <v>12</v>
      </c>
    </row>
    <row r="149" spans="1:22" hidden="1" x14ac:dyDescent="0.2">
      <c r="A149" s="88" t="s">
        <v>199</v>
      </c>
      <c r="B149" s="89"/>
      <c r="C149" s="83" t="s">
        <v>27</v>
      </c>
      <c r="D149" s="52" t="s">
        <v>41</v>
      </c>
      <c r="E149" s="34" t="s">
        <v>24</v>
      </c>
      <c r="F149" s="35" t="s">
        <v>51</v>
      </c>
      <c r="G149" s="2"/>
      <c r="H149" s="12"/>
      <c r="I149" s="2"/>
      <c r="J149" s="2"/>
      <c r="K149" s="2"/>
      <c r="L149" s="2"/>
      <c r="M149" s="12"/>
      <c r="N149" s="12"/>
      <c r="O149" s="2"/>
      <c r="P149" s="2"/>
      <c r="Q149" s="2"/>
      <c r="R149" s="2"/>
      <c r="S149" s="2"/>
      <c r="T149" s="12"/>
      <c r="U149" s="19">
        <f>Frecuencia!J149</f>
        <v>0.5</v>
      </c>
      <c r="V149" s="48">
        <f t="shared" si="4"/>
        <v>12</v>
      </c>
    </row>
    <row r="150" spans="1:22" hidden="1" x14ac:dyDescent="0.2">
      <c r="A150" s="88" t="s">
        <v>200</v>
      </c>
      <c r="B150" s="89"/>
      <c r="C150" s="83"/>
      <c r="D150" s="52" t="s">
        <v>41</v>
      </c>
      <c r="E150" s="34" t="s">
        <v>24</v>
      </c>
      <c r="F150" s="35" t="s">
        <v>51</v>
      </c>
      <c r="G150" s="2"/>
      <c r="H150" s="12"/>
      <c r="I150" s="2"/>
      <c r="J150" s="2"/>
      <c r="K150" s="2"/>
      <c r="L150" s="2"/>
      <c r="M150" s="12"/>
      <c r="N150" s="12"/>
      <c r="O150" s="2"/>
      <c r="P150" s="2"/>
      <c r="Q150" s="2"/>
      <c r="R150" s="2"/>
      <c r="S150" s="2"/>
      <c r="T150" s="12"/>
      <c r="U150" s="19">
        <f>Frecuencia!J150</f>
        <v>0.5</v>
      </c>
      <c r="V150" s="48">
        <f t="shared" si="4"/>
        <v>12</v>
      </c>
    </row>
    <row r="151" spans="1:22" hidden="1" x14ac:dyDescent="0.2">
      <c r="A151" s="88" t="s">
        <v>201</v>
      </c>
      <c r="B151" s="89"/>
      <c r="C151" s="83" t="s">
        <v>43</v>
      </c>
      <c r="D151" s="52" t="s">
        <v>41</v>
      </c>
      <c r="E151" s="34" t="s">
        <v>24</v>
      </c>
      <c r="F151" s="35" t="s">
        <v>51</v>
      </c>
      <c r="G151" s="2"/>
      <c r="H151" s="12"/>
      <c r="I151" s="2"/>
      <c r="J151" s="2"/>
      <c r="K151" s="2"/>
      <c r="L151" s="2"/>
      <c r="M151" s="12"/>
      <c r="N151" s="12"/>
      <c r="O151" s="2"/>
      <c r="P151" s="2"/>
      <c r="Q151" s="2"/>
      <c r="R151" s="2"/>
      <c r="S151" s="2"/>
      <c r="T151" s="12"/>
      <c r="U151" s="19">
        <f>Frecuencia!J151</f>
        <v>0.5</v>
      </c>
      <c r="V151" s="48">
        <f t="shared" si="4"/>
        <v>12</v>
      </c>
    </row>
    <row r="152" spans="1:22" hidden="1" x14ac:dyDescent="0.2">
      <c r="A152" s="88" t="s">
        <v>202</v>
      </c>
      <c r="B152" s="89"/>
      <c r="C152" s="83" t="s">
        <v>27</v>
      </c>
      <c r="D152" s="66" t="s">
        <v>41</v>
      </c>
      <c r="E152" s="34" t="s">
        <v>24</v>
      </c>
      <c r="F152" s="35" t="s">
        <v>51</v>
      </c>
      <c r="G152" s="2"/>
      <c r="H152" s="12"/>
      <c r="I152" s="2"/>
      <c r="J152" s="2"/>
      <c r="K152" s="2"/>
      <c r="L152" s="2"/>
      <c r="M152" s="12"/>
      <c r="N152" s="12"/>
      <c r="O152" s="2"/>
      <c r="P152" s="2"/>
      <c r="Q152" s="2"/>
      <c r="R152" s="2"/>
      <c r="S152" s="2"/>
      <c r="T152" s="12"/>
      <c r="U152" s="19">
        <f>Frecuencia!J152</f>
        <v>0.5</v>
      </c>
      <c r="V152" s="48">
        <f t="shared" si="4"/>
        <v>12</v>
      </c>
    </row>
    <row r="153" spans="1:22" hidden="1" x14ac:dyDescent="0.2">
      <c r="A153" s="97" t="s">
        <v>203</v>
      </c>
      <c r="B153" s="98"/>
      <c r="C153" s="84"/>
      <c r="D153" s="66"/>
      <c r="E153" s="34"/>
      <c r="F153" s="35"/>
      <c r="G153" s="2"/>
      <c r="H153" s="12"/>
      <c r="I153" s="2"/>
      <c r="J153" s="2"/>
      <c r="K153" s="2"/>
      <c r="L153" s="2"/>
      <c r="M153" s="12"/>
      <c r="N153" s="12"/>
      <c r="O153" s="2"/>
      <c r="P153" s="2"/>
      <c r="Q153" s="2"/>
      <c r="R153" s="2"/>
      <c r="S153" s="2"/>
      <c r="T153" s="12"/>
      <c r="U153" s="19"/>
      <c r="V153" s="48"/>
    </row>
    <row r="154" spans="1:22" hidden="1" x14ac:dyDescent="0.2">
      <c r="A154" s="88" t="s">
        <v>204</v>
      </c>
      <c r="B154" s="89"/>
      <c r="C154" s="83" t="s">
        <v>43</v>
      </c>
      <c r="D154" s="52" t="s">
        <v>41</v>
      </c>
      <c r="E154" s="34" t="s">
        <v>24</v>
      </c>
      <c r="F154" s="35" t="s">
        <v>51</v>
      </c>
      <c r="G154" s="2"/>
      <c r="H154" s="12"/>
      <c r="I154" s="2"/>
      <c r="J154" s="2"/>
      <c r="K154" s="2"/>
      <c r="L154" s="2"/>
      <c r="M154" s="12"/>
      <c r="N154" s="12"/>
      <c r="O154" s="2"/>
      <c r="P154" s="2"/>
      <c r="Q154" s="2"/>
      <c r="R154" s="2"/>
      <c r="S154" s="2"/>
      <c r="T154" s="12"/>
      <c r="U154" s="19">
        <f>Frecuencia!J154</f>
        <v>0.5</v>
      </c>
      <c r="V154" s="48">
        <f t="shared" si="4"/>
        <v>12</v>
      </c>
    </row>
    <row r="155" spans="1:22" hidden="1" x14ac:dyDescent="0.2">
      <c r="A155" s="97" t="s">
        <v>205</v>
      </c>
      <c r="B155" s="98"/>
      <c r="C155" s="84"/>
      <c r="D155" s="66"/>
      <c r="E155" s="34"/>
      <c r="F155" s="35"/>
      <c r="G155" s="2"/>
      <c r="H155" s="12"/>
      <c r="I155" s="2"/>
      <c r="J155" s="2"/>
      <c r="K155" s="2"/>
      <c r="L155" s="2"/>
      <c r="M155" s="12"/>
      <c r="N155" s="12"/>
      <c r="O155" s="2"/>
      <c r="P155" s="2"/>
      <c r="Q155" s="2"/>
      <c r="R155" s="2"/>
      <c r="S155" s="2"/>
      <c r="T155" s="12"/>
      <c r="U155" s="19"/>
      <c r="V155" s="48"/>
    </row>
    <row r="156" spans="1:22" hidden="1" x14ac:dyDescent="0.2">
      <c r="A156" s="88" t="s">
        <v>206</v>
      </c>
      <c r="B156" s="89"/>
      <c r="C156" s="83" t="s">
        <v>43</v>
      </c>
      <c r="D156" s="52" t="s">
        <v>41</v>
      </c>
      <c r="E156" s="34" t="s">
        <v>24</v>
      </c>
      <c r="F156" s="35" t="s">
        <v>51</v>
      </c>
      <c r="G156" s="2"/>
      <c r="H156" s="12"/>
      <c r="I156" s="2"/>
      <c r="J156" s="2"/>
      <c r="K156" s="2"/>
      <c r="L156" s="2"/>
      <c r="M156" s="12"/>
      <c r="N156" s="12"/>
      <c r="O156" s="2"/>
      <c r="P156" s="2"/>
      <c r="Q156" s="2"/>
      <c r="R156" s="2"/>
      <c r="S156" s="2"/>
      <c r="T156" s="12"/>
      <c r="U156" s="19">
        <f>Frecuencia!J156</f>
        <v>0.5</v>
      </c>
      <c r="V156" s="48">
        <f t="shared" si="4"/>
        <v>12</v>
      </c>
    </row>
    <row r="157" spans="1:22" hidden="1" x14ac:dyDescent="0.2">
      <c r="A157" s="88" t="s">
        <v>207</v>
      </c>
      <c r="B157" s="89"/>
      <c r="C157" s="83" t="s">
        <v>43</v>
      </c>
      <c r="D157" s="52" t="s">
        <v>41</v>
      </c>
      <c r="E157" s="34" t="s">
        <v>24</v>
      </c>
      <c r="F157" s="35" t="s">
        <v>51</v>
      </c>
      <c r="G157" s="2"/>
      <c r="H157" s="12"/>
      <c r="I157" s="2"/>
      <c r="J157" s="2"/>
      <c r="K157" s="2"/>
      <c r="L157" s="2"/>
      <c r="M157" s="12"/>
      <c r="N157" s="12"/>
      <c r="O157" s="2"/>
      <c r="P157" s="2"/>
      <c r="Q157" s="2"/>
      <c r="R157" s="2"/>
      <c r="S157" s="2"/>
      <c r="T157" s="12"/>
      <c r="U157" s="19">
        <f>Frecuencia!J157</f>
        <v>0.5</v>
      </c>
      <c r="V157" s="48">
        <f t="shared" si="4"/>
        <v>12</v>
      </c>
    </row>
    <row r="158" spans="1:22" hidden="1" x14ac:dyDescent="0.2">
      <c r="A158" s="97" t="s">
        <v>208</v>
      </c>
      <c r="B158" s="98"/>
      <c r="C158" s="84"/>
      <c r="D158" s="66"/>
      <c r="E158" s="34"/>
      <c r="F158" s="35"/>
      <c r="G158" s="2"/>
      <c r="H158" s="12"/>
      <c r="I158" s="2"/>
      <c r="J158" s="2"/>
      <c r="K158" s="2"/>
      <c r="L158" s="2"/>
      <c r="M158" s="12"/>
      <c r="N158" s="12"/>
      <c r="O158" s="2"/>
      <c r="P158" s="2"/>
      <c r="Q158" s="2"/>
      <c r="R158" s="2"/>
      <c r="S158" s="2"/>
      <c r="T158" s="12"/>
      <c r="U158" s="19"/>
      <c r="V158" s="48"/>
    </row>
    <row r="159" spans="1:22" hidden="1" x14ac:dyDescent="0.2">
      <c r="A159" s="88" t="s">
        <v>209</v>
      </c>
      <c r="B159" s="89"/>
      <c r="C159" s="83" t="s">
        <v>31</v>
      </c>
      <c r="D159" s="52" t="s">
        <v>41</v>
      </c>
      <c r="E159" s="34" t="s">
        <v>24</v>
      </c>
      <c r="F159" s="35" t="s">
        <v>51</v>
      </c>
      <c r="G159" s="2"/>
      <c r="H159" s="12"/>
      <c r="I159" s="2"/>
      <c r="J159" s="2"/>
      <c r="K159" s="2"/>
      <c r="L159" s="2"/>
      <c r="M159" s="12"/>
      <c r="N159" s="12"/>
      <c r="O159" s="2"/>
      <c r="P159" s="2"/>
      <c r="Q159" s="2"/>
      <c r="R159" s="2"/>
      <c r="S159" s="2"/>
      <c r="T159" s="12"/>
      <c r="U159" s="19">
        <f>Frecuencia!J159</f>
        <v>0.5</v>
      </c>
      <c r="V159" s="48">
        <f t="shared" si="4"/>
        <v>12</v>
      </c>
    </row>
    <row r="160" spans="1:22" hidden="1" x14ac:dyDescent="0.2">
      <c r="A160" s="88" t="s">
        <v>210</v>
      </c>
      <c r="B160" s="89"/>
      <c r="C160" s="83" t="s">
        <v>43</v>
      </c>
      <c r="D160" s="52" t="s">
        <v>41</v>
      </c>
      <c r="E160" s="34" t="s">
        <v>24</v>
      </c>
      <c r="F160" s="35" t="s">
        <v>51</v>
      </c>
      <c r="G160" s="2"/>
      <c r="H160" s="12"/>
      <c r="I160" s="2"/>
      <c r="J160" s="2"/>
      <c r="K160" s="2"/>
      <c r="L160" s="2"/>
      <c r="M160" s="12"/>
      <c r="N160" s="12"/>
      <c r="O160" s="2"/>
      <c r="P160" s="2"/>
      <c r="Q160" s="2"/>
      <c r="R160" s="2"/>
      <c r="S160" s="2"/>
      <c r="T160" s="12"/>
      <c r="U160" s="19">
        <f>Frecuencia!J160</f>
        <v>0.5</v>
      </c>
      <c r="V160" s="48">
        <f t="shared" si="4"/>
        <v>12</v>
      </c>
    </row>
    <row r="161" spans="1:22" hidden="1" x14ac:dyDescent="0.2">
      <c r="A161" s="88" t="s">
        <v>211</v>
      </c>
      <c r="B161" s="89"/>
      <c r="C161" s="83" t="s">
        <v>31</v>
      </c>
      <c r="D161" s="52" t="s">
        <v>41</v>
      </c>
      <c r="E161" s="34" t="s">
        <v>24</v>
      </c>
      <c r="F161" s="35" t="s">
        <v>51</v>
      </c>
      <c r="G161" s="2"/>
      <c r="H161" s="12"/>
      <c r="I161" s="2"/>
      <c r="J161" s="2"/>
      <c r="K161" s="2"/>
      <c r="L161" s="2"/>
      <c r="M161" s="12"/>
      <c r="N161" s="12"/>
      <c r="O161" s="2"/>
      <c r="P161" s="2"/>
      <c r="Q161" s="2"/>
      <c r="R161" s="2"/>
      <c r="S161" s="2"/>
      <c r="T161" s="12"/>
      <c r="U161" s="19">
        <f>Frecuencia!J161</f>
        <v>0.5</v>
      </c>
      <c r="V161" s="48">
        <f t="shared" si="4"/>
        <v>12</v>
      </c>
    </row>
    <row r="162" spans="1:22" hidden="1" x14ac:dyDescent="0.2">
      <c r="A162" s="88" t="s">
        <v>212</v>
      </c>
      <c r="B162" s="89"/>
      <c r="C162" s="83" t="s">
        <v>43</v>
      </c>
      <c r="D162" s="52" t="s">
        <v>41</v>
      </c>
      <c r="E162" s="34" t="s">
        <v>24</v>
      </c>
      <c r="F162" s="35" t="s">
        <v>51</v>
      </c>
      <c r="G162" s="2"/>
      <c r="H162" s="12"/>
      <c r="I162" s="2"/>
      <c r="J162" s="2"/>
      <c r="K162" s="2"/>
      <c r="L162" s="2"/>
      <c r="M162" s="12"/>
      <c r="N162" s="12"/>
      <c r="O162" s="2"/>
      <c r="P162" s="2"/>
      <c r="Q162" s="2"/>
      <c r="R162" s="2"/>
      <c r="S162" s="2"/>
      <c r="T162" s="12"/>
      <c r="U162" s="19">
        <f>Frecuencia!J162</f>
        <v>0.5</v>
      </c>
      <c r="V162" s="48">
        <f t="shared" si="4"/>
        <v>12</v>
      </c>
    </row>
    <row r="163" spans="1:22" hidden="1" x14ac:dyDescent="0.2">
      <c r="A163" s="88" t="s">
        <v>213</v>
      </c>
      <c r="B163" s="89"/>
      <c r="C163" s="83" t="s">
        <v>43</v>
      </c>
      <c r="D163" s="52" t="s">
        <v>41</v>
      </c>
      <c r="E163" s="34" t="s">
        <v>24</v>
      </c>
      <c r="F163" s="35" t="s">
        <v>51</v>
      </c>
      <c r="G163" s="2"/>
      <c r="H163" s="12"/>
      <c r="I163" s="2"/>
      <c r="J163" s="2"/>
      <c r="K163" s="2"/>
      <c r="L163" s="2"/>
      <c r="M163" s="12"/>
      <c r="N163" s="12"/>
      <c r="O163" s="2"/>
      <c r="P163" s="2"/>
      <c r="Q163" s="2"/>
      <c r="R163" s="2"/>
      <c r="S163" s="2"/>
      <c r="T163" s="12"/>
      <c r="U163" s="19">
        <f>Frecuencia!J163</f>
        <v>0.5</v>
      </c>
      <c r="V163" s="48">
        <f t="shared" si="4"/>
        <v>12</v>
      </c>
    </row>
    <row r="164" spans="1:22" hidden="1" x14ac:dyDescent="0.2">
      <c r="A164" s="88" t="s">
        <v>214</v>
      </c>
      <c r="B164" s="89"/>
      <c r="C164" s="83" t="s">
        <v>43</v>
      </c>
      <c r="D164" s="52" t="s">
        <v>41</v>
      </c>
      <c r="E164" s="34" t="s">
        <v>24</v>
      </c>
      <c r="F164" s="35" t="s">
        <v>51</v>
      </c>
      <c r="G164" s="2"/>
      <c r="H164" s="12"/>
      <c r="I164" s="2"/>
      <c r="J164" s="2"/>
      <c r="K164" s="2"/>
      <c r="L164" s="2"/>
      <c r="M164" s="12"/>
      <c r="N164" s="12"/>
      <c r="O164" s="2"/>
      <c r="P164" s="2"/>
      <c r="Q164" s="2"/>
      <c r="R164" s="2"/>
      <c r="S164" s="2"/>
      <c r="T164" s="12"/>
      <c r="U164" s="19">
        <f>Frecuencia!J164</f>
        <v>0.5</v>
      </c>
      <c r="V164" s="48">
        <f t="shared" si="4"/>
        <v>12</v>
      </c>
    </row>
    <row r="165" spans="1:22" hidden="1" x14ac:dyDescent="0.2">
      <c r="A165" s="88" t="s">
        <v>215</v>
      </c>
      <c r="B165" s="89"/>
      <c r="C165" s="83" t="s">
        <v>43</v>
      </c>
      <c r="D165" s="52" t="s">
        <v>41</v>
      </c>
      <c r="E165" s="34" t="s">
        <v>24</v>
      </c>
      <c r="F165" s="35" t="s">
        <v>51</v>
      </c>
      <c r="G165" s="2"/>
      <c r="H165" s="12"/>
      <c r="I165" s="2"/>
      <c r="J165" s="2"/>
      <c r="K165" s="2"/>
      <c r="L165" s="2"/>
      <c r="M165" s="12"/>
      <c r="N165" s="12"/>
      <c r="O165" s="2"/>
      <c r="P165" s="2"/>
      <c r="Q165" s="2"/>
      <c r="R165" s="2"/>
      <c r="S165" s="2"/>
      <c r="T165" s="12"/>
      <c r="U165" s="19">
        <f>Frecuencia!J165</f>
        <v>0.5</v>
      </c>
      <c r="V165" s="48">
        <f t="shared" si="4"/>
        <v>12</v>
      </c>
    </row>
    <row r="166" spans="1:22" hidden="1" x14ac:dyDescent="0.2">
      <c r="A166" s="88" t="s">
        <v>216</v>
      </c>
      <c r="B166" s="89"/>
      <c r="C166" s="83" t="s">
        <v>43</v>
      </c>
      <c r="D166" s="52" t="s">
        <v>41</v>
      </c>
      <c r="E166" s="34" t="s">
        <v>24</v>
      </c>
      <c r="F166" s="35" t="s">
        <v>51</v>
      </c>
      <c r="G166" s="2"/>
      <c r="H166" s="12"/>
      <c r="I166" s="2"/>
      <c r="J166" s="2"/>
      <c r="K166" s="2"/>
      <c r="L166" s="2"/>
      <c r="M166" s="12"/>
      <c r="N166" s="12"/>
      <c r="O166" s="2"/>
      <c r="P166" s="2"/>
      <c r="Q166" s="2"/>
      <c r="R166" s="2"/>
      <c r="S166" s="2"/>
      <c r="T166" s="12"/>
      <c r="U166" s="19">
        <f>Frecuencia!J166</f>
        <v>0.5</v>
      </c>
      <c r="V166" s="48">
        <f t="shared" si="4"/>
        <v>12</v>
      </c>
    </row>
    <row r="167" spans="1:22" hidden="1" x14ac:dyDescent="0.2">
      <c r="A167" s="97" t="s">
        <v>217</v>
      </c>
      <c r="B167" s="98"/>
      <c r="C167" s="84"/>
      <c r="D167" s="66"/>
      <c r="E167" s="34"/>
      <c r="F167" s="35"/>
      <c r="G167" s="2"/>
      <c r="H167" s="12"/>
      <c r="I167" s="2"/>
      <c r="J167" s="2"/>
      <c r="K167" s="2"/>
      <c r="L167" s="2"/>
      <c r="M167" s="12"/>
      <c r="N167" s="12"/>
      <c r="O167" s="2"/>
      <c r="P167" s="2"/>
      <c r="Q167" s="2"/>
      <c r="R167" s="2"/>
      <c r="S167" s="2"/>
      <c r="T167" s="12"/>
      <c r="U167" s="19"/>
      <c r="V167" s="48"/>
    </row>
    <row r="168" spans="1:22" hidden="1" x14ac:dyDescent="0.2">
      <c r="A168" s="88" t="s">
        <v>218</v>
      </c>
      <c r="B168" s="89"/>
      <c r="C168" s="83" t="s">
        <v>43</v>
      </c>
      <c r="D168" s="66" t="s">
        <v>41</v>
      </c>
      <c r="E168" s="34" t="s">
        <v>24</v>
      </c>
      <c r="F168" s="35" t="s">
        <v>51</v>
      </c>
      <c r="G168" s="2"/>
      <c r="H168" s="12"/>
      <c r="I168" s="2"/>
      <c r="J168" s="2"/>
      <c r="K168" s="2"/>
      <c r="L168" s="2"/>
      <c r="M168" s="12"/>
      <c r="N168" s="12"/>
      <c r="O168" s="2"/>
      <c r="P168" s="2"/>
      <c r="Q168" s="2"/>
      <c r="R168" s="2"/>
      <c r="S168" s="2"/>
      <c r="T168" s="12"/>
      <c r="U168" s="19">
        <f>Frecuencia!J168</f>
        <v>0.5</v>
      </c>
      <c r="V168" s="48">
        <f t="shared" si="4"/>
        <v>12</v>
      </c>
    </row>
    <row r="169" spans="1:22" hidden="1" x14ac:dyDescent="0.2">
      <c r="A169" s="97" t="s">
        <v>219</v>
      </c>
      <c r="B169" s="98"/>
      <c r="C169" s="84"/>
      <c r="D169" s="66"/>
      <c r="E169" s="34"/>
      <c r="F169" s="35"/>
      <c r="G169" s="2"/>
      <c r="H169" s="12"/>
      <c r="I169" s="2"/>
      <c r="J169" s="2"/>
      <c r="K169" s="2"/>
      <c r="L169" s="2"/>
      <c r="M169" s="12"/>
      <c r="N169" s="12"/>
      <c r="O169" s="2"/>
      <c r="P169" s="2"/>
      <c r="Q169" s="2"/>
      <c r="R169" s="2"/>
      <c r="S169" s="2"/>
      <c r="T169" s="12"/>
      <c r="U169" s="19"/>
      <c r="V169" s="48"/>
    </row>
    <row r="170" spans="1:22" hidden="1" x14ac:dyDescent="0.2">
      <c r="A170" s="88" t="s">
        <v>220</v>
      </c>
      <c r="B170" s="89"/>
      <c r="C170" s="83" t="s">
        <v>43</v>
      </c>
      <c r="D170" s="52" t="s">
        <v>41</v>
      </c>
      <c r="E170" s="34" t="s">
        <v>24</v>
      </c>
      <c r="F170" s="35" t="s">
        <v>51</v>
      </c>
      <c r="G170" s="2"/>
      <c r="H170" s="12"/>
      <c r="I170" s="2"/>
      <c r="J170" s="2"/>
      <c r="K170" s="2"/>
      <c r="L170" s="2"/>
      <c r="M170" s="12"/>
      <c r="N170" s="12"/>
      <c r="O170" s="2"/>
      <c r="P170" s="2"/>
      <c r="Q170" s="2"/>
      <c r="R170" s="2"/>
      <c r="S170" s="2"/>
      <c r="T170" s="12"/>
      <c r="U170" s="19">
        <f>Frecuencia!J170</f>
        <v>0.5</v>
      </c>
      <c r="V170" s="48">
        <f t="shared" si="4"/>
        <v>12</v>
      </c>
    </row>
    <row r="171" spans="1:22" hidden="1" x14ac:dyDescent="0.2">
      <c r="A171" s="88" t="s">
        <v>221</v>
      </c>
      <c r="B171" s="89"/>
      <c r="C171" s="83" t="s">
        <v>43</v>
      </c>
      <c r="D171" s="52" t="s">
        <v>41</v>
      </c>
      <c r="E171" s="34" t="s">
        <v>24</v>
      </c>
      <c r="F171" s="35" t="s">
        <v>51</v>
      </c>
      <c r="G171" s="2"/>
      <c r="H171" s="12"/>
      <c r="I171" s="2"/>
      <c r="J171" s="2"/>
      <c r="K171" s="2"/>
      <c r="L171" s="2"/>
      <c r="M171" s="12"/>
      <c r="N171" s="12"/>
      <c r="O171" s="2"/>
      <c r="P171" s="2"/>
      <c r="Q171" s="2"/>
      <c r="R171" s="2"/>
      <c r="S171" s="2"/>
      <c r="T171" s="12"/>
      <c r="U171" s="19">
        <f>Frecuencia!J171</f>
        <v>0.5</v>
      </c>
      <c r="V171" s="48">
        <f t="shared" si="4"/>
        <v>12</v>
      </c>
    </row>
    <row r="172" spans="1:22" hidden="1" x14ac:dyDescent="0.2">
      <c r="A172" s="97" t="s">
        <v>222</v>
      </c>
      <c r="B172" s="98"/>
      <c r="C172" s="84"/>
      <c r="D172" s="66"/>
      <c r="E172" s="34"/>
      <c r="F172" s="35"/>
      <c r="G172" s="2"/>
      <c r="H172" s="12"/>
      <c r="I172" s="2"/>
      <c r="J172" s="2"/>
      <c r="K172" s="2"/>
      <c r="L172" s="2"/>
      <c r="M172" s="12"/>
      <c r="N172" s="12"/>
      <c r="O172" s="2"/>
      <c r="P172" s="2"/>
      <c r="Q172" s="2"/>
      <c r="R172" s="2"/>
      <c r="S172" s="2"/>
      <c r="T172" s="12"/>
      <c r="U172" s="19"/>
      <c r="V172" s="48"/>
    </row>
    <row r="173" spans="1:22" hidden="1" x14ac:dyDescent="0.2">
      <c r="A173" s="88" t="s">
        <v>223</v>
      </c>
      <c r="B173" s="89"/>
      <c r="C173" s="83" t="s">
        <v>43</v>
      </c>
      <c r="D173" s="52" t="s">
        <v>41</v>
      </c>
      <c r="E173" s="34" t="s">
        <v>24</v>
      </c>
      <c r="F173" s="35" t="s">
        <v>51</v>
      </c>
      <c r="G173" s="2"/>
      <c r="H173" s="12"/>
      <c r="I173" s="2"/>
      <c r="J173" s="2"/>
      <c r="K173" s="2"/>
      <c r="L173" s="2"/>
      <c r="M173" s="12"/>
      <c r="N173" s="12"/>
      <c r="O173" s="2"/>
      <c r="P173" s="2"/>
      <c r="Q173" s="2"/>
      <c r="R173" s="2"/>
      <c r="S173" s="2"/>
      <c r="T173" s="12"/>
      <c r="U173" s="19">
        <f>Frecuencia!J173</f>
        <v>0.5</v>
      </c>
      <c r="V173" s="48">
        <f t="shared" si="4"/>
        <v>12</v>
      </c>
    </row>
    <row r="174" spans="1:22" hidden="1" x14ac:dyDescent="0.2">
      <c r="A174" s="97" t="s">
        <v>224</v>
      </c>
      <c r="B174" s="98"/>
      <c r="C174" s="84"/>
      <c r="D174" s="66"/>
      <c r="E174" s="34"/>
      <c r="F174" s="35"/>
      <c r="G174" s="2"/>
      <c r="H174" s="12"/>
      <c r="I174" s="2"/>
      <c r="J174" s="2"/>
      <c r="K174" s="2"/>
      <c r="L174" s="2"/>
      <c r="M174" s="12"/>
      <c r="N174" s="12"/>
      <c r="O174" s="2"/>
      <c r="P174" s="2"/>
      <c r="Q174" s="2"/>
      <c r="R174" s="2"/>
      <c r="S174" s="2"/>
      <c r="T174" s="12"/>
      <c r="U174" s="19"/>
      <c r="V174" s="48"/>
    </row>
    <row r="175" spans="1:22" x14ac:dyDescent="0.2">
      <c r="A175" s="88" t="s">
        <v>225</v>
      </c>
      <c r="B175" s="89"/>
      <c r="C175" s="83" t="s">
        <v>22</v>
      </c>
      <c r="D175" s="52" t="s">
        <v>33</v>
      </c>
      <c r="E175" s="34" t="s">
        <v>24</v>
      </c>
      <c r="F175" s="35" t="s">
        <v>42</v>
      </c>
      <c r="G175" s="10"/>
      <c r="H175" s="12"/>
      <c r="I175" s="2"/>
      <c r="J175" s="2"/>
      <c r="K175" s="2"/>
      <c r="L175" s="2"/>
      <c r="M175" s="10"/>
      <c r="N175" s="12"/>
      <c r="O175" s="10"/>
      <c r="P175" s="2"/>
      <c r="Q175" s="10"/>
      <c r="R175" s="2"/>
      <c r="S175" s="34" t="s">
        <v>24</v>
      </c>
      <c r="T175" s="35" t="s">
        <v>42</v>
      </c>
      <c r="U175" s="19">
        <f>Frecuencia!J175</f>
        <v>12</v>
      </c>
      <c r="V175" s="48">
        <f t="shared" si="4"/>
        <v>288</v>
      </c>
    </row>
    <row r="176" spans="1:22" x14ac:dyDescent="0.2">
      <c r="A176" s="88" t="s">
        <v>226</v>
      </c>
      <c r="B176" s="89"/>
      <c r="C176" s="83" t="s">
        <v>22</v>
      </c>
      <c r="D176" s="52" t="s">
        <v>33</v>
      </c>
      <c r="E176" s="34"/>
      <c r="F176" s="35" t="s">
        <v>42</v>
      </c>
      <c r="G176" s="10"/>
      <c r="H176" s="12"/>
      <c r="I176" s="2"/>
      <c r="J176" s="2"/>
      <c r="K176" s="2"/>
      <c r="L176" s="2"/>
      <c r="M176" s="10"/>
      <c r="N176" s="12"/>
      <c r="O176" s="10"/>
      <c r="P176" s="2"/>
      <c r="Q176" s="10"/>
      <c r="R176" s="2"/>
      <c r="S176" s="34"/>
      <c r="T176" s="35" t="s">
        <v>42</v>
      </c>
      <c r="U176" s="19"/>
      <c r="V176" s="48"/>
    </row>
    <row r="177" spans="1:22" x14ac:dyDescent="0.2">
      <c r="A177" s="88" t="s">
        <v>227</v>
      </c>
      <c r="B177" s="89"/>
      <c r="C177" s="83" t="s">
        <v>22</v>
      </c>
      <c r="D177" s="52" t="s">
        <v>33</v>
      </c>
      <c r="E177" s="34" t="s">
        <v>24</v>
      </c>
      <c r="F177" s="35" t="s">
        <v>42</v>
      </c>
      <c r="G177" s="2"/>
      <c r="H177" s="12"/>
      <c r="I177" s="2"/>
      <c r="J177" s="2"/>
      <c r="K177" s="2"/>
      <c r="L177" s="2"/>
      <c r="M177" s="12"/>
      <c r="N177" s="12"/>
      <c r="O177" s="2"/>
      <c r="P177" s="2"/>
      <c r="Q177" s="10"/>
      <c r="R177" s="2"/>
      <c r="S177" s="34" t="s">
        <v>24</v>
      </c>
      <c r="T177" s="35" t="s">
        <v>42</v>
      </c>
      <c r="U177" s="19">
        <f>Frecuencia!J177</f>
        <v>12</v>
      </c>
      <c r="V177" s="48">
        <f t="shared" si="4"/>
        <v>288</v>
      </c>
    </row>
    <row r="178" spans="1:22" x14ac:dyDescent="0.2">
      <c r="A178" s="88" t="s">
        <v>228</v>
      </c>
      <c r="B178" s="89"/>
      <c r="C178" s="83" t="s">
        <v>22</v>
      </c>
      <c r="D178" s="52" t="s">
        <v>33</v>
      </c>
      <c r="E178" s="34" t="s">
        <v>24</v>
      </c>
      <c r="F178" s="35" t="s">
        <v>42</v>
      </c>
      <c r="G178" s="2"/>
      <c r="H178" s="12"/>
      <c r="I178" s="2"/>
      <c r="J178" s="2"/>
      <c r="K178" s="2"/>
      <c r="L178" s="2"/>
      <c r="M178" s="12"/>
      <c r="N178" s="12"/>
      <c r="O178" s="2"/>
      <c r="P178" s="2"/>
      <c r="Q178" s="10"/>
      <c r="R178" s="2"/>
      <c r="S178" s="34" t="s">
        <v>24</v>
      </c>
      <c r="T178" s="35" t="s">
        <v>42</v>
      </c>
      <c r="U178" s="19">
        <f>Frecuencia!J178</f>
        <v>12</v>
      </c>
      <c r="V178" s="48">
        <f t="shared" si="4"/>
        <v>288</v>
      </c>
    </row>
    <row r="179" spans="1:22" x14ac:dyDescent="0.2">
      <c r="A179" s="88" t="s">
        <v>229</v>
      </c>
      <c r="B179" s="89"/>
      <c r="C179" s="83" t="s">
        <v>22</v>
      </c>
      <c r="D179" s="52" t="s">
        <v>33</v>
      </c>
      <c r="E179" s="34" t="s">
        <v>24</v>
      </c>
      <c r="F179" s="35" t="s">
        <v>42</v>
      </c>
      <c r="G179" s="2"/>
      <c r="H179" s="12"/>
      <c r="I179" s="2"/>
      <c r="J179" s="2"/>
      <c r="K179" s="2"/>
      <c r="L179" s="2"/>
      <c r="M179" s="12"/>
      <c r="N179" s="12"/>
      <c r="O179" s="2"/>
      <c r="P179" s="2"/>
      <c r="Q179" s="10"/>
      <c r="R179" s="2"/>
      <c r="S179" s="34" t="s">
        <v>24</v>
      </c>
      <c r="T179" s="35" t="s">
        <v>42</v>
      </c>
      <c r="U179" s="19">
        <f>Frecuencia!J179</f>
        <v>12</v>
      </c>
      <c r="V179" s="48">
        <f t="shared" si="4"/>
        <v>288</v>
      </c>
    </row>
    <row r="180" spans="1:22" x14ac:dyDescent="0.2">
      <c r="A180" s="88" t="s">
        <v>230</v>
      </c>
      <c r="B180" s="89"/>
      <c r="C180" s="83" t="s">
        <v>22</v>
      </c>
      <c r="D180" s="52" t="s">
        <v>33</v>
      </c>
      <c r="E180" s="34"/>
      <c r="F180" s="35"/>
      <c r="G180" s="2"/>
      <c r="H180" s="12"/>
      <c r="I180" s="2"/>
      <c r="J180" s="2"/>
      <c r="K180" s="2"/>
      <c r="L180" s="2"/>
      <c r="M180" s="12"/>
      <c r="N180" s="12"/>
      <c r="O180" s="2"/>
      <c r="P180" s="2"/>
      <c r="Q180" s="10"/>
      <c r="R180" s="2"/>
      <c r="S180" s="34" t="s">
        <v>24</v>
      </c>
      <c r="T180" s="35" t="s">
        <v>42</v>
      </c>
      <c r="U180" s="19">
        <f>Frecuencia!J180</f>
        <v>6</v>
      </c>
      <c r="V180" s="48">
        <f t="shared" si="4"/>
        <v>144</v>
      </c>
    </row>
    <row r="181" spans="1:22" x14ac:dyDescent="0.2">
      <c r="A181" s="88" t="s">
        <v>231</v>
      </c>
      <c r="B181" s="89"/>
      <c r="C181" s="83"/>
      <c r="D181" s="52" t="s">
        <v>37</v>
      </c>
      <c r="E181" s="34" t="s">
        <v>24</v>
      </c>
      <c r="F181" s="35" t="s">
        <v>49</v>
      </c>
      <c r="G181" s="2"/>
      <c r="H181" s="12"/>
      <c r="I181" s="2"/>
      <c r="J181" s="2"/>
      <c r="K181" s="2"/>
      <c r="L181" s="2"/>
      <c r="M181" s="12"/>
      <c r="N181" s="12"/>
      <c r="O181" s="2"/>
      <c r="P181" s="2"/>
      <c r="Q181" s="10"/>
      <c r="R181" s="2"/>
      <c r="S181" s="34" t="s">
        <v>24</v>
      </c>
      <c r="T181" s="35" t="s">
        <v>49</v>
      </c>
      <c r="U181" s="19">
        <f>Frecuencia!J181</f>
        <v>2</v>
      </c>
      <c r="V181" s="48">
        <f t="shared" si="4"/>
        <v>48</v>
      </c>
    </row>
    <row r="182" spans="1:22" hidden="1" x14ac:dyDescent="0.2">
      <c r="A182" s="88" t="s">
        <v>232</v>
      </c>
      <c r="B182" s="89"/>
      <c r="C182" s="83"/>
      <c r="D182" s="52" t="s">
        <v>41</v>
      </c>
      <c r="E182" s="34" t="s">
        <v>24</v>
      </c>
      <c r="F182" s="35" t="s">
        <v>51</v>
      </c>
      <c r="G182" s="2"/>
      <c r="H182" s="12"/>
      <c r="I182" s="2"/>
      <c r="J182" s="2"/>
      <c r="K182" s="2"/>
      <c r="L182" s="2"/>
      <c r="M182" s="12"/>
      <c r="N182" s="12"/>
      <c r="O182" s="2"/>
      <c r="P182" s="2"/>
      <c r="Q182" s="10"/>
      <c r="R182" s="2"/>
      <c r="S182" s="34"/>
      <c r="T182" s="35"/>
      <c r="U182" s="19"/>
      <c r="V182" s="48"/>
    </row>
    <row r="183" spans="1:22" x14ac:dyDescent="0.2">
      <c r="A183" s="88" t="s">
        <v>233</v>
      </c>
      <c r="B183" s="89"/>
      <c r="C183" s="83"/>
      <c r="D183" s="52" t="s">
        <v>33</v>
      </c>
      <c r="E183" s="34" t="s">
        <v>24</v>
      </c>
      <c r="F183" s="35" t="s">
        <v>49</v>
      </c>
      <c r="G183" s="2"/>
      <c r="H183" s="12"/>
      <c r="I183" s="2"/>
      <c r="J183" s="2"/>
      <c r="K183" s="2"/>
      <c r="L183" s="2"/>
      <c r="M183" s="12"/>
      <c r="N183" s="12"/>
      <c r="O183" s="2"/>
      <c r="P183" s="2"/>
      <c r="Q183" s="10"/>
      <c r="R183" s="2"/>
      <c r="S183" s="34" t="s">
        <v>24</v>
      </c>
      <c r="T183" s="35" t="s">
        <v>49</v>
      </c>
      <c r="U183" s="19">
        <f>Frecuencia!J183</f>
        <v>2</v>
      </c>
      <c r="V183" s="48">
        <f t="shared" si="4"/>
        <v>48</v>
      </c>
    </row>
    <row r="184" spans="1:22" x14ac:dyDescent="0.2">
      <c r="A184" s="88" t="s">
        <v>234</v>
      </c>
      <c r="B184" s="89"/>
      <c r="C184" s="83" t="s">
        <v>22</v>
      </c>
      <c r="D184" s="52" t="s">
        <v>37</v>
      </c>
      <c r="E184" s="34" t="s">
        <v>24</v>
      </c>
      <c r="F184" s="35" t="s">
        <v>49</v>
      </c>
      <c r="G184" s="2"/>
      <c r="H184" s="12"/>
      <c r="I184" s="2"/>
      <c r="J184" s="2"/>
      <c r="K184" s="2"/>
      <c r="L184" s="2"/>
      <c r="M184" s="12"/>
      <c r="N184" s="12"/>
      <c r="O184" s="2"/>
      <c r="P184" s="2"/>
      <c r="Q184" s="2"/>
      <c r="R184" s="2"/>
      <c r="S184" s="34" t="s">
        <v>24</v>
      </c>
      <c r="T184" s="35" t="s">
        <v>49</v>
      </c>
      <c r="U184" s="19">
        <f>Frecuencia!J184</f>
        <v>2</v>
      </c>
      <c r="V184" s="48">
        <f t="shared" si="4"/>
        <v>48</v>
      </c>
    </row>
    <row r="185" spans="1:22" x14ac:dyDescent="0.2">
      <c r="A185" s="99" t="s">
        <v>235</v>
      </c>
      <c r="B185" s="99"/>
      <c r="C185" s="83"/>
      <c r="D185" s="52" t="s">
        <v>33</v>
      </c>
      <c r="E185" s="34"/>
      <c r="F185" s="35"/>
      <c r="G185" s="2"/>
      <c r="H185" s="12"/>
      <c r="I185" s="2"/>
      <c r="J185" s="2"/>
      <c r="K185" s="2"/>
      <c r="L185" s="2"/>
      <c r="M185" s="12"/>
      <c r="N185" s="12"/>
      <c r="O185" s="2"/>
      <c r="P185" s="2"/>
      <c r="Q185" s="2"/>
      <c r="R185" s="2"/>
      <c r="S185" s="34"/>
      <c r="T185" s="35"/>
      <c r="U185" s="19">
        <f>Frecuencia!J185</f>
        <v>0</v>
      </c>
      <c r="V185" s="48">
        <f t="shared" si="4"/>
        <v>0</v>
      </c>
    </row>
    <row r="186" spans="1:22" x14ac:dyDescent="0.2">
      <c r="A186" s="99" t="s">
        <v>236</v>
      </c>
      <c r="B186" s="99"/>
      <c r="C186" s="83"/>
      <c r="D186" s="52" t="s">
        <v>33</v>
      </c>
      <c r="E186" s="34"/>
      <c r="F186" s="35"/>
      <c r="G186" s="2"/>
      <c r="H186" s="12"/>
      <c r="I186" s="2"/>
      <c r="J186" s="2"/>
      <c r="K186" s="2"/>
      <c r="L186" s="2"/>
      <c r="M186" s="12"/>
      <c r="N186" s="12"/>
      <c r="O186" s="2"/>
      <c r="P186" s="2"/>
      <c r="Q186" s="2"/>
      <c r="R186" s="2"/>
      <c r="S186" s="34"/>
      <c r="T186" s="35"/>
      <c r="U186" s="19">
        <f>Frecuencia!J186</f>
        <v>0</v>
      </c>
      <c r="V186" s="48">
        <f t="shared" si="4"/>
        <v>0</v>
      </c>
    </row>
    <row r="187" spans="1:22" hidden="1" x14ac:dyDescent="0.2">
      <c r="A187" s="97" t="s">
        <v>237</v>
      </c>
      <c r="B187" s="98"/>
      <c r="C187" s="84"/>
      <c r="D187" s="19"/>
      <c r="E187" s="10"/>
      <c r="F187" s="12"/>
      <c r="G187" s="2"/>
      <c r="H187" s="12"/>
      <c r="I187" s="2"/>
      <c r="J187" s="2"/>
      <c r="K187" s="2"/>
      <c r="L187" s="2"/>
      <c r="M187" s="12"/>
      <c r="N187" s="12"/>
      <c r="O187" s="2"/>
      <c r="P187" s="2"/>
      <c r="Q187" s="2"/>
      <c r="R187" s="2"/>
      <c r="S187" s="2"/>
      <c r="T187" s="12"/>
      <c r="U187" s="19"/>
      <c r="V187" s="48"/>
    </row>
    <row r="188" spans="1:22" hidden="1" x14ac:dyDescent="0.2">
      <c r="A188" s="88" t="s">
        <v>238</v>
      </c>
      <c r="B188" s="89"/>
      <c r="C188" s="83" t="s">
        <v>35</v>
      </c>
      <c r="D188" s="59" t="s">
        <v>41</v>
      </c>
      <c r="E188" s="60"/>
      <c r="F188" s="61"/>
      <c r="G188" s="2"/>
      <c r="H188" s="12"/>
      <c r="I188" s="2"/>
      <c r="J188" s="2"/>
      <c r="K188" s="2"/>
      <c r="L188" s="2"/>
      <c r="M188" s="12"/>
      <c r="N188" s="12"/>
      <c r="O188" s="2"/>
      <c r="P188" s="2"/>
      <c r="Q188" s="2"/>
      <c r="R188" s="2"/>
      <c r="S188" s="2"/>
      <c r="T188" s="61"/>
      <c r="U188" s="19">
        <f>Frecuencia!J188</f>
        <v>0</v>
      </c>
      <c r="V188" s="48">
        <f t="shared" ref="V188" si="5">IF(U188="On line","On line",U188*$B$2)</f>
        <v>0</v>
      </c>
    </row>
    <row r="189" spans="1:22" hidden="1" x14ac:dyDescent="0.2">
      <c r="A189" s="88" t="s">
        <v>239</v>
      </c>
      <c r="B189" s="89"/>
      <c r="C189" s="83" t="s">
        <v>35</v>
      </c>
      <c r="D189" s="59" t="s">
        <v>41</v>
      </c>
      <c r="E189" s="60"/>
      <c r="F189" s="61"/>
      <c r="G189" s="2"/>
      <c r="H189" s="12"/>
      <c r="I189" s="2"/>
      <c r="J189" s="2"/>
      <c r="K189" s="2"/>
      <c r="L189" s="2"/>
      <c r="M189" s="12"/>
      <c r="N189" s="12"/>
      <c r="O189" s="2"/>
      <c r="P189" s="2"/>
      <c r="Q189" s="2"/>
      <c r="R189" s="2"/>
      <c r="S189" s="2"/>
      <c r="T189" s="61"/>
      <c r="U189" s="19">
        <f>Frecuencia!J189</f>
        <v>0</v>
      </c>
      <c r="V189" s="48">
        <f t="shared" ref="V189:V197" si="6">IF(U189="On line","On line",U189*$B$2)</f>
        <v>0</v>
      </c>
    </row>
    <row r="190" spans="1:22" hidden="1" x14ac:dyDescent="0.2">
      <c r="A190" s="88" t="s">
        <v>240</v>
      </c>
      <c r="B190" s="89"/>
      <c r="C190" s="83" t="s">
        <v>35</v>
      </c>
      <c r="D190" s="59" t="s">
        <v>41</v>
      </c>
      <c r="E190" s="60"/>
      <c r="F190" s="61"/>
      <c r="G190" s="2"/>
      <c r="H190" s="12"/>
      <c r="I190" s="2"/>
      <c r="J190" s="2"/>
      <c r="K190" s="2"/>
      <c r="L190" s="2"/>
      <c r="M190" s="12"/>
      <c r="N190" s="12"/>
      <c r="O190" s="2"/>
      <c r="P190" s="2"/>
      <c r="Q190" s="2"/>
      <c r="R190" s="2"/>
      <c r="S190" s="2"/>
      <c r="T190" s="61"/>
      <c r="U190" s="19">
        <f>Frecuencia!J190</f>
        <v>0</v>
      </c>
      <c r="V190" s="48">
        <f t="shared" si="6"/>
        <v>0</v>
      </c>
    </row>
    <row r="191" spans="1:22" hidden="1" x14ac:dyDescent="0.2">
      <c r="A191" s="100" t="s">
        <v>241</v>
      </c>
      <c r="B191" s="101"/>
      <c r="C191" s="83" t="s">
        <v>35</v>
      </c>
      <c r="D191" s="59" t="s">
        <v>41</v>
      </c>
      <c r="E191" s="60"/>
      <c r="F191" s="61"/>
      <c r="G191" s="2"/>
      <c r="H191" s="12"/>
      <c r="I191" s="2"/>
      <c r="J191" s="2"/>
      <c r="K191" s="2"/>
      <c r="L191" s="2"/>
      <c r="M191" s="12"/>
      <c r="N191" s="12"/>
      <c r="O191" s="2"/>
      <c r="P191" s="2"/>
      <c r="Q191" s="2"/>
      <c r="R191" s="2"/>
      <c r="S191" s="2"/>
      <c r="T191" s="61"/>
      <c r="U191" s="19">
        <f>Frecuencia!J191</f>
        <v>0</v>
      </c>
      <c r="V191" s="48">
        <f t="shared" si="6"/>
        <v>0</v>
      </c>
    </row>
    <row r="192" spans="1:22" hidden="1" x14ac:dyDescent="0.2">
      <c r="A192" s="100" t="s">
        <v>242</v>
      </c>
      <c r="B192" s="101"/>
      <c r="C192" s="83" t="s">
        <v>35</v>
      </c>
      <c r="D192" s="59" t="s">
        <v>41</v>
      </c>
      <c r="E192" s="60"/>
      <c r="F192" s="61"/>
      <c r="G192" s="2"/>
      <c r="H192" s="12"/>
      <c r="I192" s="2"/>
      <c r="J192" s="2"/>
      <c r="K192" s="2"/>
      <c r="L192" s="2"/>
      <c r="M192" s="12"/>
      <c r="N192" s="12"/>
      <c r="O192" s="2"/>
      <c r="P192" s="2"/>
      <c r="Q192" s="2"/>
      <c r="R192" s="2"/>
      <c r="S192" s="2"/>
      <c r="T192" s="61"/>
      <c r="U192" s="19">
        <f>Frecuencia!J192</f>
        <v>0</v>
      </c>
      <c r="V192" s="48">
        <f t="shared" si="6"/>
        <v>0</v>
      </c>
    </row>
    <row r="193" spans="1:22" hidden="1" x14ac:dyDescent="0.2">
      <c r="A193" s="100" t="s">
        <v>243</v>
      </c>
      <c r="B193" s="101"/>
      <c r="C193" s="83" t="s">
        <v>35</v>
      </c>
      <c r="D193" s="59" t="s">
        <v>41</v>
      </c>
      <c r="E193" s="60"/>
      <c r="F193" s="61"/>
      <c r="G193" s="2"/>
      <c r="H193" s="12"/>
      <c r="I193" s="2"/>
      <c r="J193" s="2"/>
      <c r="K193" s="2"/>
      <c r="L193" s="2"/>
      <c r="M193" s="12"/>
      <c r="N193" s="12"/>
      <c r="O193" s="2"/>
      <c r="P193" s="2"/>
      <c r="Q193" s="2"/>
      <c r="R193" s="2"/>
      <c r="S193" s="2"/>
      <c r="T193" s="61"/>
      <c r="U193" s="19">
        <f>Frecuencia!J193</f>
        <v>0</v>
      </c>
      <c r="V193" s="48">
        <f t="shared" si="6"/>
        <v>0</v>
      </c>
    </row>
    <row r="194" spans="1:22" hidden="1" x14ac:dyDescent="0.2">
      <c r="A194" s="100" t="s">
        <v>244</v>
      </c>
      <c r="B194" s="101"/>
      <c r="C194" s="83" t="s">
        <v>35</v>
      </c>
      <c r="D194" s="59" t="s">
        <v>41</v>
      </c>
      <c r="E194" s="60"/>
      <c r="F194" s="61"/>
      <c r="G194" s="2"/>
      <c r="H194" s="12"/>
      <c r="I194" s="2"/>
      <c r="J194" s="2"/>
      <c r="K194" s="2"/>
      <c r="L194" s="2"/>
      <c r="M194" s="12"/>
      <c r="N194" s="12"/>
      <c r="O194" s="2"/>
      <c r="P194" s="2"/>
      <c r="Q194" s="2"/>
      <c r="R194" s="2"/>
      <c r="S194" s="2"/>
      <c r="T194" s="61"/>
      <c r="U194" s="19">
        <f>Frecuencia!J194</f>
        <v>0</v>
      </c>
      <c r="V194" s="48">
        <f t="shared" si="6"/>
        <v>0</v>
      </c>
    </row>
    <row r="195" spans="1:22" hidden="1" x14ac:dyDescent="0.2">
      <c r="A195" s="100" t="s">
        <v>245</v>
      </c>
      <c r="B195" s="101"/>
      <c r="C195" s="83" t="s">
        <v>35</v>
      </c>
      <c r="D195" s="59" t="s">
        <v>41</v>
      </c>
      <c r="E195" s="60"/>
      <c r="F195" s="61"/>
      <c r="G195" s="2"/>
      <c r="H195" s="12"/>
      <c r="I195" s="2"/>
      <c r="J195" s="2"/>
      <c r="K195" s="2"/>
      <c r="L195" s="2"/>
      <c r="M195" s="12"/>
      <c r="N195" s="12"/>
      <c r="O195" s="2"/>
      <c r="P195" s="2"/>
      <c r="Q195" s="2"/>
      <c r="R195" s="2"/>
      <c r="S195" s="2"/>
      <c r="T195" s="61"/>
      <c r="U195" s="19">
        <f>Frecuencia!J195</f>
        <v>0</v>
      </c>
      <c r="V195" s="48">
        <f t="shared" si="6"/>
        <v>0</v>
      </c>
    </row>
    <row r="196" spans="1:22" hidden="1" x14ac:dyDescent="0.2">
      <c r="A196" s="100" t="s">
        <v>246</v>
      </c>
      <c r="B196" s="101"/>
      <c r="C196" s="83" t="s">
        <v>35</v>
      </c>
      <c r="D196" s="59" t="s">
        <v>41</v>
      </c>
      <c r="E196" s="60"/>
      <c r="F196" s="61"/>
      <c r="G196" s="2"/>
      <c r="H196" s="12"/>
      <c r="I196" s="2"/>
      <c r="J196" s="2"/>
      <c r="K196" s="2"/>
      <c r="L196" s="2"/>
      <c r="M196" s="12"/>
      <c r="N196" s="12"/>
      <c r="O196" s="2"/>
      <c r="P196" s="2"/>
      <c r="Q196" s="2"/>
      <c r="R196" s="2"/>
      <c r="S196" s="2"/>
      <c r="T196" s="61"/>
      <c r="U196" s="19">
        <f>Frecuencia!J196</f>
        <v>0</v>
      </c>
      <c r="V196" s="48">
        <f t="shared" si="6"/>
        <v>0</v>
      </c>
    </row>
    <row r="197" spans="1:22" hidden="1" x14ac:dyDescent="0.2">
      <c r="A197" s="88" t="s">
        <v>247</v>
      </c>
      <c r="B197" s="89"/>
      <c r="C197" s="83" t="s">
        <v>35</v>
      </c>
      <c r="D197" s="59" t="s">
        <v>41</v>
      </c>
      <c r="E197" s="60"/>
      <c r="F197" s="61"/>
      <c r="G197" s="2"/>
      <c r="H197" s="12"/>
      <c r="I197" s="2"/>
      <c r="J197" s="2"/>
      <c r="K197" s="2"/>
      <c r="L197" s="2"/>
      <c r="M197" s="12"/>
      <c r="N197" s="12"/>
      <c r="O197" s="2"/>
      <c r="P197" s="2"/>
      <c r="Q197" s="2"/>
      <c r="R197" s="2"/>
      <c r="S197" s="2"/>
      <c r="T197" s="61"/>
      <c r="U197" s="19">
        <f>Frecuencia!J197</f>
        <v>0</v>
      </c>
      <c r="V197" s="48">
        <f t="shared" si="6"/>
        <v>0</v>
      </c>
    </row>
    <row r="198" spans="1:22" hidden="1" x14ac:dyDescent="0.2"/>
    <row r="199" spans="1:22" hidden="1" x14ac:dyDescent="0.2">
      <c r="A199" s="29"/>
      <c r="B199" s="29"/>
      <c r="C199" s="29"/>
      <c r="D199" s="29"/>
      <c r="E199" s="29"/>
      <c r="F199" s="29"/>
      <c r="G199" s="29"/>
    </row>
    <row r="200" spans="1:22" hidden="1" x14ac:dyDescent="0.2">
      <c r="A200" s="29"/>
      <c r="B200" s="29"/>
      <c r="C200" s="29"/>
      <c r="D200" s="29"/>
      <c r="E200" s="29"/>
      <c r="F200" s="29"/>
      <c r="G200" s="29"/>
    </row>
    <row r="201" spans="1:22" hidden="1" x14ac:dyDescent="0.2">
      <c r="A201" s="29"/>
      <c r="B201" s="29"/>
      <c r="C201" s="29"/>
      <c r="D201" s="78"/>
      <c r="E201" s="79"/>
      <c r="F201" s="80"/>
      <c r="G201" s="29"/>
      <c r="S201" s="79"/>
      <c r="T201" s="80"/>
    </row>
    <row r="202" spans="1:22" x14ac:dyDescent="0.2">
      <c r="A202" s="29"/>
      <c r="B202" s="29"/>
      <c r="C202" s="29"/>
      <c r="D202" s="29"/>
      <c r="E202" s="29"/>
      <c r="F202" s="29"/>
      <c r="G202" s="29"/>
      <c r="H202" s="81"/>
    </row>
    <row r="203" spans="1:22" x14ac:dyDescent="0.2">
      <c r="A203" s="29"/>
      <c r="B203" s="29"/>
      <c r="C203" s="29"/>
      <c r="D203" s="29"/>
      <c r="E203" s="29"/>
      <c r="F203" s="29"/>
      <c r="G203" s="29"/>
      <c r="H203" s="81"/>
    </row>
  </sheetData>
  <autoFilter ref="D1:D201" xr:uid="{00000000-0009-0000-0000-000000000000}">
    <filterColumn colId="0">
      <filters>
        <filter val="Venta Alta Completo"/>
        <filter val="Venta Alta Control"/>
      </filters>
    </filterColumn>
  </autoFilter>
  <mergeCells count="206">
    <mergeCell ref="A197:B197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81:B181"/>
    <mergeCell ref="A183:B183"/>
    <mergeCell ref="A184:B184"/>
    <mergeCell ref="A185:B185"/>
    <mergeCell ref="A174:B174"/>
    <mergeCell ref="A175:B175"/>
    <mergeCell ref="A177:B177"/>
    <mergeCell ref="A195:B195"/>
    <mergeCell ref="A196:B196"/>
    <mergeCell ref="A186:B186"/>
    <mergeCell ref="A182:B182"/>
    <mergeCell ref="A176:B176"/>
    <mergeCell ref="A169:B169"/>
    <mergeCell ref="A170:B170"/>
    <mergeCell ref="A171:B171"/>
    <mergeCell ref="A172:B172"/>
    <mergeCell ref="A173:B173"/>
    <mergeCell ref="A163:B163"/>
    <mergeCell ref="A165:B165"/>
    <mergeCell ref="A166:B166"/>
    <mergeCell ref="A167:B167"/>
    <mergeCell ref="A168:B168"/>
    <mergeCell ref="A164:B164"/>
    <mergeCell ref="A158:B158"/>
    <mergeCell ref="A159:B159"/>
    <mergeCell ref="A160:B160"/>
    <mergeCell ref="A161:B161"/>
    <mergeCell ref="A162:B16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43:B143"/>
    <mergeCell ref="A144:B144"/>
    <mergeCell ref="A145:B145"/>
    <mergeCell ref="A146:B146"/>
    <mergeCell ref="A147:B147"/>
    <mergeCell ref="A138:B138"/>
    <mergeCell ref="A139:B139"/>
    <mergeCell ref="A140:B140"/>
    <mergeCell ref="A141:B141"/>
    <mergeCell ref="A142:B142"/>
    <mergeCell ref="A133:B133"/>
    <mergeCell ref="A134:B134"/>
    <mergeCell ref="A135:B135"/>
    <mergeCell ref="A136:B136"/>
    <mergeCell ref="A137:B137"/>
    <mergeCell ref="A129:B129"/>
    <mergeCell ref="A130:B130"/>
    <mergeCell ref="A131:B131"/>
    <mergeCell ref="A132:B132"/>
    <mergeCell ref="A123:B123"/>
    <mergeCell ref="A124:B124"/>
    <mergeCell ref="A125:B125"/>
    <mergeCell ref="A126:B126"/>
    <mergeCell ref="A127:B127"/>
    <mergeCell ref="A121:B121"/>
    <mergeCell ref="A122:B122"/>
    <mergeCell ref="A112:B112"/>
    <mergeCell ref="A113:B113"/>
    <mergeCell ref="A115:B115"/>
    <mergeCell ref="A116:B116"/>
    <mergeCell ref="A117:B117"/>
    <mergeCell ref="A114:B114"/>
    <mergeCell ref="A128:B128"/>
    <mergeCell ref="A93:B93"/>
    <mergeCell ref="A94:B94"/>
    <mergeCell ref="A95:B95"/>
    <mergeCell ref="A96:B96"/>
    <mergeCell ref="A97:B97"/>
    <mergeCell ref="A107:B107"/>
    <mergeCell ref="A118:B118"/>
    <mergeCell ref="A119:B119"/>
    <mergeCell ref="A120:B120"/>
    <mergeCell ref="A98:B98"/>
    <mergeCell ref="A108:B108"/>
    <mergeCell ref="A109:B109"/>
    <mergeCell ref="A110:B110"/>
    <mergeCell ref="A111:B111"/>
    <mergeCell ref="A102:B102"/>
    <mergeCell ref="A103:B103"/>
    <mergeCell ref="A104:B104"/>
    <mergeCell ref="A105:B105"/>
    <mergeCell ref="A106:B106"/>
    <mergeCell ref="A99:B99"/>
    <mergeCell ref="A100:B100"/>
    <mergeCell ref="A101:B101"/>
    <mergeCell ref="A88:B88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71:B71"/>
    <mergeCell ref="A72:B72"/>
    <mergeCell ref="A82:B82"/>
    <mergeCell ref="A73:B73"/>
    <mergeCell ref="A74:B74"/>
    <mergeCell ref="A75:B75"/>
    <mergeCell ref="A76:B76"/>
    <mergeCell ref="A77:B77"/>
    <mergeCell ref="A60:B60"/>
    <mergeCell ref="A61:B61"/>
    <mergeCell ref="A62:B62"/>
    <mergeCell ref="A63:B63"/>
    <mergeCell ref="A64:B64"/>
    <mergeCell ref="A67:B67"/>
    <mergeCell ref="A27:B27"/>
    <mergeCell ref="A41:B41"/>
    <mergeCell ref="A40:B40"/>
    <mergeCell ref="A36:B36"/>
    <mergeCell ref="A38:B38"/>
    <mergeCell ref="A46:B46"/>
    <mergeCell ref="A51:B51"/>
    <mergeCell ref="A50:B50"/>
    <mergeCell ref="A34:B34"/>
    <mergeCell ref="A43:B43"/>
    <mergeCell ref="A45:B45"/>
    <mergeCell ref="A31:B31"/>
    <mergeCell ref="A39:B39"/>
    <mergeCell ref="A35:B35"/>
    <mergeCell ref="A37:B37"/>
    <mergeCell ref="A13:B13"/>
    <mergeCell ref="A15:B15"/>
    <mergeCell ref="A178:B178"/>
    <mergeCell ref="A179:B179"/>
    <mergeCell ref="A180:B180"/>
    <mergeCell ref="A19:B19"/>
    <mergeCell ref="A20:B20"/>
    <mergeCell ref="A21:B21"/>
    <mergeCell ref="A22:B22"/>
    <mergeCell ref="A23:B23"/>
    <mergeCell ref="A14:B14"/>
    <mergeCell ref="A16:B16"/>
    <mergeCell ref="A17:B17"/>
    <mergeCell ref="A18:B18"/>
    <mergeCell ref="A28:B28"/>
    <mergeCell ref="A30:B30"/>
    <mergeCell ref="A57:B57"/>
    <mergeCell ref="A58:B58"/>
    <mergeCell ref="A59:B59"/>
    <mergeCell ref="A48:B48"/>
    <mergeCell ref="A49:B49"/>
    <mergeCell ref="A53:B53"/>
    <mergeCell ref="A54:B54"/>
    <mergeCell ref="A70:B70"/>
    <mergeCell ref="A8:B8"/>
    <mergeCell ref="A9:B9"/>
    <mergeCell ref="A10:B10"/>
    <mergeCell ref="A69:B69"/>
    <mergeCell ref="A11:B11"/>
    <mergeCell ref="A44:B44"/>
    <mergeCell ref="A47:B47"/>
    <mergeCell ref="A68:B68"/>
    <mergeCell ref="G1:H1"/>
    <mergeCell ref="A24:B24"/>
    <mergeCell ref="A25:B25"/>
    <mergeCell ref="A55:B55"/>
    <mergeCell ref="A56:B56"/>
    <mergeCell ref="A52:B52"/>
    <mergeCell ref="A65:B65"/>
    <mergeCell ref="A66:B66"/>
    <mergeCell ref="D1:D2"/>
    <mergeCell ref="E1:F1"/>
    <mergeCell ref="A12:B12"/>
    <mergeCell ref="A32:B32"/>
    <mergeCell ref="A33:B33"/>
    <mergeCell ref="A26:B26"/>
    <mergeCell ref="A29:B29"/>
    <mergeCell ref="A42:B42"/>
    <mergeCell ref="I1:J1"/>
    <mergeCell ref="K1:L1"/>
    <mergeCell ref="M1:N1"/>
    <mergeCell ref="S1:T1"/>
    <mergeCell ref="Q1:R1"/>
    <mergeCell ref="O1:P1"/>
    <mergeCell ref="A7:B7"/>
    <mergeCell ref="A3:B3"/>
    <mergeCell ref="A4:B4"/>
    <mergeCell ref="A5:B5"/>
    <mergeCell ref="A6:B6"/>
    <mergeCell ref="A1:B1"/>
    <mergeCell ref="C1:C2"/>
  </mergeCells>
  <dataValidations count="3">
    <dataValidation type="list" allowBlank="1" showInputMessage="1" showErrorMessage="1" sqref="O24 T201 F201 P3:P197 F3:F197 T3:T197 K70 I70 M24 H3:H197 N3:N197 L3:L197 J3:J197 R3:R197" xr:uid="{00000000-0002-0000-0000-000000000000}">
      <formula1>$CB$2:$CB$9</formula1>
    </dataValidation>
    <dataValidation type="list" allowBlank="1" showInputMessage="1" showErrorMessage="1" sqref="D3:D197 D201" xr:uid="{00000000-0002-0000-0000-000001000000}">
      <formula1>$BZ$2:$BZ$8</formula1>
    </dataValidation>
    <dataValidation type="list" allowBlank="1" showInputMessage="1" showErrorMessage="1" sqref="C188:C197 C3:C51 C53:C78 C173 C170:C171 C168 C159:C166 C156:C157 C154 C148:C152 C124:C146 C120:C122 C113:C118 C98:C111 C91:C96 C89 C80:C87 C175:C186" xr:uid="{00000000-0002-0000-0000-000002000000}">
      <formula1>$CD$2:$CD$11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8" scale="52" fitToHeight="2" orientation="landscape" r:id="rId1"/>
  <headerFooter>
    <oddHeader>&amp;LPlanta Piloto de Etxebarri&amp;C&amp;F</oddHeader>
    <oddFooter>&amp;LConsorcio de Aguas Bilbao Bizkaia&amp;R&amp;P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197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5" sqref="B25"/>
    </sheetView>
  </sheetViews>
  <sheetFormatPr baseColWidth="10" defaultColWidth="11.42578125" defaultRowHeight="12.75" x14ac:dyDescent="0.2"/>
  <cols>
    <col min="1" max="1" width="52.42578125" style="4" customWidth="1"/>
    <col min="2" max="2" width="10.42578125" style="16" bestFit="1" customWidth="1"/>
    <col min="3" max="3" width="12.140625" style="4" bestFit="1" customWidth="1"/>
    <col min="4" max="4" width="20" style="4" bestFit="1" customWidth="1"/>
    <col min="5" max="5" width="10.5703125" style="4" bestFit="1" customWidth="1"/>
    <col min="6" max="7" width="12.85546875" style="4" bestFit="1" customWidth="1"/>
    <col min="8" max="8" width="12" style="4" bestFit="1" customWidth="1"/>
    <col min="9" max="9" width="23.42578125" style="4" bestFit="1" customWidth="1"/>
    <col min="10" max="10" width="13.42578125" style="4" bestFit="1" customWidth="1"/>
    <col min="11" max="11" width="5.140625" style="4" customWidth="1"/>
    <col min="12" max="14" width="4.5703125" style="4" customWidth="1"/>
    <col min="15" max="15" width="4.85546875" style="4" customWidth="1"/>
    <col min="16" max="16" width="4.5703125" style="4" customWidth="1"/>
    <col min="17" max="17" width="5" style="4" customWidth="1"/>
    <col min="18" max="18" width="5.42578125" style="4" customWidth="1"/>
    <col min="19" max="19" width="5.5703125" style="4" customWidth="1"/>
    <col min="20" max="21" width="4.42578125" style="4" customWidth="1"/>
    <col min="22" max="22" width="4.85546875" style="4" customWidth="1"/>
    <col min="23" max="23" width="4" style="4" customWidth="1"/>
    <col min="24" max="24" width="4.5703125" style="4" customWidth="1"/>
    <col min="25" max="25" width="5.140625" style="4" customWidth="1"/>
    <col min="26" max="26" width="5.42578125" style="4" customWidth="1"/>
    <col min="27" max="28" width="4.42578125" style="4" customWidth="1"/>
    <col min="29" max="29" width="4.85546875" style="4" customWidth="1"/>
    <col min="30" max="30" width="4.5703125" style="4" customWidth="1"/>
    <col min="31" max="31" width="5.5703125" style="4" customWidth="1"/>
    <col min="32" max="32" width="5.140625" style="4" customWidth="1"/>
    <col min="33" max="33" width="4.5703125" style="4" customWidth="1"/>
    <col min="34" max="36" width="4.85546875" style="4" customWidth="1"/>
    <col min="37" max="37" width="4.42578125" style="4" customWidth="1"/>
    <col min="38" max="38" width="4.5703125" style="4" customWidth="1"/>
    <col min="39" max="39" width="5.5703125" style="4" customWidth="1"/>
    <col min="40" max="40" width="5.42578125" style="4" customWidth="1"/>
    <col min="41" max="41" width="6" style="4" customWidth="1"/>
    <col min="42" max="42" width="17.85546875" style="4" customWidth="1"/>
    <col min="43" max="43" width="11.42578125" style="4"/>
    <col min="44" max="44" width="16.42578125" style="4" customWidth="1"/>
    <col min="45" max="45" width="11.42578125" style="4"/>
    <col min="46" max="46" width="11.5703125" style="4" customWidth="1"/>
    <col min="47" max="47" width="8.85546875" style="4" customWidth="1"/>
    <col min="48" max="51" width="11.42578125" style="4"/>
    <col min="52" max="52" width="17.42578125" style="4" bestFit="1" customWidth="1"/>
    <col min="53" max="53" width="5.140625" style="4" customWidth="1"/>
    <col min="54" max="54" width="12" style="4" bestFit="1" customWidth="1"/>
    <col min="55" max="55" width="5.5703125" style="4" customWidth="1"/>
    <col min="56" max="56" width="11.5703125" style="4" customWidth="1"/>
    <col min="57" max="57" width="10.5703125" style="4" customWidth="1"/>
    <col min="58" max="16384" width="11.42578125" style="4"/>
  </cols>
  <sheetData>
    <row r="1" spans="1:57" ht="13.5" thickBot="1" x14ac:dyDescent="0.25">
      <c r="A1" s="104" t="s">
        <v>0</v>
      </c>
      <c r="B1" s="85" t="s">
        <v>10</v>
      </c>
      <c r="C1" s="85" t="s">
        <v>11</v>
      </c>
      <c r="D1" s="85" t="s">
        <v>12</v>
      </c>
      <c r="E1" s="85" t="s">
        <v>13</v>
      </c>
      <c r="F1" s="85" t="s">
        <v>14</v>
      </c>
      <c r="G1" s="85" t="s">
        <v>15</v>
      </c>
      <c r="H1" s="85" t="s">
        <v>16</v>
      </c>
      <c r="I1" s="85" t="s">
        <v>248</v>
      </c>
      <c r="J1" s="17" t="s">
        <v>6</v>
      </c>
      <c r="AP1" s="36"/>
      <c r="AQ1" s="37"/>
      <c r="AR1" s="36"/>
      <c r="AS1" s="37"/>
      <c r="AT1" s="103"/>
      <c r="AU1" s="103"/>
      <c r="AZ1" s="22" t="s">
        <v>7</v>
      </c>
      <c r="BA1" s="23"/>
      <c r="BB1" s="22" t="s">
        <v>8</v>
      </c>
      <c r="BC1" s="23"/>
      <c r="BD1" s="102" t="s">
        <v>249</v>
      </c>
      <c r="BE1" s="102"/>
    </row>
    <row r="2" spans="1:57" ht="13.5" thickBot="1" x14ac:dyDescent="0.25">
      <c r="A2" s="105"/>
      <c r="B2" s="85" t="s">
        <v>8</v>
      </c>
      <c r="C2" s="85" t="s">
        <v>8</v>
      </c>
      <c r="D2" s="85" t="s">
        <v>8</v>
      </c>
      <c r="E2" s="85" t="s">
        <v>8</v>
      </c>
      <c r="F2" s="85" t="s">
        <v>8</v>
      </c>
      <c r="G2" s="85" t="s">
        <v>8</v>
      </c>
      <c r="H2" s="85" t="s">
        <v>8</v>
      </c>
      <c r="I2" s="85" t="s">
        <v>8</v>
      </c>
      <c r="J2" s="18" t="s">
        <v>18</v>
      </c>
      <c r="AP2" s="37"/>
      <c r="AQ2" s="37"/>
      <c r="AR2" s="38"/>
      <c r="AS2" s="37"/>
      <c r="AT2" s="38"/>
      <c r="AU2" s="39"/>
      <c r="AZ2" s="30" t="s">
        <v>20</v>
      </c>
      <c r="BA2" s="31"/>
      <c r="BB2" s="32" t="s">
        <v>21</v>
      </c>
      <c r="BC2" s="31"/>
      <c r="BD2" s="32" t="s">
        <v>21</v>
      </c>
      <c r="BE2" s="33" t="s">
        <v>250</v>
      </c>
    </row>
    <row r="3" spans="1:57" s="11" customFormat="1" ht="13.5" thickBot="1" x14ac:dyDescent="0.25">
      <c r="A3" s="43" t="s">
        <v>23</v>
      </c>
      <c r="B3" s="28" t="str">
        <f>IF('Analítica Proyecto Planta Pilot'!F3="","",VLOOKUP('Analítica Proyecto Planta Pilot'!F3,Frecuencia!$BD$2:$BE$10,2,FALSE))</f>
        <v>online</v>
      </c>
      <c r="C3" s="28" t="str">
        <f>IF('Analítica Proyecto Planta Pilot'!H3="","",VLOOKUP('Analítica Proyecto Planta Pilot'!H3,Frecuencia!$BD$2:$BE$10,2,FALSE))</f>
        <v/>
      </c>
      <c r="D3" s="28" t="str">
        <f>IF('Analítica Proyecto Planta Pilot'!J3="","",VLOOKUP('Analítica Proyecto Planta Pilot'!J3,Frecuencia!$BD$2:$BE$10,2,FALSE))</f>
        <v>online</v>
      </c>
      <c r="E3" s="28" t="str">
        <f>IF('Analítica Proyecto Planta Pilot'!L3="","",VLOOKUP('Analítica Proyecto Planta Pilot'!L3,Frecuencia!$BD$2:$BE$10,2,FALSE))</f>
        <v/>
      </c>
      <c r="F3" s="28" t="str">
        <f>IF('Analítica Proyecto Planta Pilot'!N3="","",VLOOKUP('Analítica Proyecto Planta Pilot'!N3,Frecuencia!$BD$2:$BE$10,2,FALSE))</f>
        <v/>
      </c>
      <c r="G3" s="28" t="str">
        <f>IF('Analítica Proyecto Planta Pilot'!P3="","",VLOOKUP('Analítica Proyecto Planta Pilot'!P3,Frecuencia!$BD$2:$BE$10,2,FALSE))</f>
        <v/>
      </c>
      <c r="H3" s="28" t="str">
        <f>IF('Analítica Proyecto Planta Pilot'!R3="","",VLOOKUP('Analítica Proyecto Planta Pilot'!R3,Frecuencia!$BD$2:$BE$10,2,FALSE))</f>
        <v/>
      </c>
      <c r="I3" s="28" t="str">
        <f>IF('Analítica Proyecto Planta Pilot'!T3="","",VLOOKUP('Analítica Proyecto Planta Pilot'!T3,Frecuencia!$BD$2:$BE$10,2,FALSE))</f>
        <v>online</v>
      </c>
      <c r="J3" s="41" t="str">
        <f>IF('Analítica Proyecto Planta Pilot'!D3="On line","On line",SUM(B3:I3))</f>
        <v>On line</v>
      </c>
      <c r="AP3" s="37"/>
      <c r="AQ3" s="37"/>
      <c r="AR3" s="37"/>
      <c r="AS3" s="37"/>
      <c r="AT3" s="37"/>
      <c r="AU3" s="37"/>
      <c r="AZ3" s="23" t="s">
        <v>25</v>
      </c>
      <c r="BA3" s="24"/>
      <c r="BB3" s="24" t="s">
        <v>26</v>
      </c>
      <c r="BC3" s="24"/>
      <c r="BD3" s="24" t="s">
        <v>26</v>
      </c>
      <c r="BE3" s="24">
        <v>40</v>
      </c>
    </row>
    <row r="4" spans="1:57" ht="13.5" thickBot="1" x14ac:dyDescent="0.25">
      <c r="A4" s="45" t="s">
        <v>28</v>
      </c>
      <c r="B4" s="28" t="str">
        <f>IF('Analítica Proyecto Planta Pilot'!F4="","",VLOOKUP('Analítica Proyecto Planta Pilot'!F4,Frecuencia!$BD$2:$BE$10,2,FALSE))</f>
        <v>online</v>
      </c>
      <c r="C4" s="28" t="str">
        <f>IF('Analítica Proyecto Planta Pilot'!H4="","",VLOOKUP('Analítica Proyecto Planta Pilot'!H4,Frecuencia!$BD$2:$BE$10,2,FALSE))</f>
        <v/>
      </c>
      <c r="D4" s="28" t="str">
        <f>IF('Analítica Proyecto Planta Pilot'!J4="","",VLOOKUP('Analítica Proyecto Planta Pilot'!J4,Frecuencia!$BD$2:$BE$10,2,FALSE))</f>
        <v/>
      </c>
      <c r="E4" s="28" t="str">
        <f>IF('Analítica Proyecto Planta Pilot'!L4="","",VLOOKUP('Analítica Proyecto Planta Pilot'!L4,Frecuencia!$BD$2:$BE$10,2,FALSE))</f>
        <v/>
      </c>
      <c r="F4" s="28" t="str">
        <f>IF('Analítica Proyecto Planta Pilot'!N4="","",VLOOKUP('Analítica Proyecto Planta Pilot'!N4,Frecuencia!$BD$2:$BE$10,2,FALSE))</f>
        <v/>
      </c>
      <c r="G4" s="28" t="str">
        <f>IF('Analítica Proyecto Planta Pilot'!P4="","",VLOOKUP('Analítica Proyecto Planta Pilot'!P4,Frecuencia!$BD$2:$BE$10,2,FALSE))</f>
        <v/>
      </c>
      <c r="H4" s="28" t="str">
        <f>IF('Analítica Proyecto Planta Pilot'!R4="","",VLOOKUP('Analítica Proyecto Planta Pilot'!R4,Frecuencia!$BD$2:$BE$10,2,FALSE))</f>
        <v/>
      </c>
      <c r="I4" s="28" t="str">
        <f>IF('Analítica Proyecto Planta Pilot'!T4="","",VLOOKUP('Analítica Proyecto Planta Pilot'!T4,Frecuencia!$BD$2:$BE$10,2,FALSE))</f>
        <v>online</v>
      </c>
      <c r="J4" s="41" t="str">
        <f>IF('Analítica Proyecto Planta Pilot'!D4="On line","On line",SUM(B4:I4))</f>
        <v>On line</v>
      </c>
      <c r="K4" s="11"/>
      <c r="L4" s="11"/>
      <c r="AP4" s="37"/>
      <c r="AQ4" s="37"/>
      <c r="AR4" s="37"/>
      <c r="AS4" s="37"/>
      <c r="AT4" s="37"/>
      <c r="AU4" s="37"/>
      <c r="AZ4" s="4" t="s">
        <v>29</v>
      </c>
      <c r="BA4" s="23"/>
      <c r="BB4" s="24" t="s">
        <v>30</v>
      </c>
      <c r="BC4" s="23"/>
      <c r="BD4" s="4" t="s">
        <v>30</v>
      </c>
      <c r="BE4" s="4">
        <v>20</v>
      </c>
    </row>
    <row r="5" spans="1:57" ht="13.5" thickBot="1" x14ac:dyDescent="0.25">
      <c r="A5" s="45" t="s">
        <v>32</v>
      </c>
      <c r="B5" s="28" t="str">
        <f>IF('Analítica Proyecto Planta Pilot'!F5="","",VLOOKUP('Analítica Proyecto Planta Pilot'!F5,Frecuencia!$BD$2:$BE$10,2,FALSE))</f>
        <v>online</v>
      </c>
      <c r="C5" s="28" t="str">
        <f>IF('Analítica Proyecto Planta Pilot'!H5="","",VLOOKUP('Analítica Proyecto Planta Pilot'!H5,Frecuencia!$BD$2:$BE$10,2,FALSE))</f>
        <v/>
      </c>
      <c r="D5" s="28" t="str">
        <f>IF('Analítica Proyecto Planta Pilot'!J5="","",VLOOKUP('Analítica Proyecto Planta Pilot'!J5,Frecuencia!$BD$2:$BE$10,2,FALSE))</f>
        <v>online</v>
      </c>
      <c r="E5" s="28" t="str">
        <f>IF('Analítica Proyecto Planta Pilot'!L5="","",VLOOKUP('Analítica Proyecto Planta Pilot'!L5,Frecuencia!$BD$2:$BE$10,2,FALSE))</f>
        <v/>
      </c>
      <c r="F5" s="28" t="str">
        <f>IF('Analítica Proyecto Planta Pilot'!N5="","",VLOOKUP('Analítica Proyecto Planta Pilot'!N5,Frecuencia!$BD$2:$BE$10,2,FALSE))</f>
        <v/>
      </c>
      <c r="G5" s="28" t="str">
        <f>IF('Analítica Proyecto Planta Pilot'!P5="","",VLOOKUP('Analítica Proyecto Planta Pilot'!P5,Frecuencia!$BD$2:$BE$10,2,FALSE))</f>
        <v/>
      </c>
      <c r="H5" s="28" t="str">
        <f>IF('Analítica Proyecto Planta Pilot'!R5="","",VLOOKUP('Analítica Proyecto Planta Pilot'!R5,Frecuencia!$BD$2:$BE$10,2,FALSE))</f>
        <v/>
      </c>
      <c r="I5" s="28" t="str">
        <f>IF('Analítica Proyecto Planta Pilot'!T5="","",VLOOKUP('Analítica Proyecto Planta Pilot'!T5,Frecuencia!$BD$2:$BE$10,2,FALSE))</f>
        <v>online</v>
      </c>
      <c r="J5" s="41" t="str">
        <f>IF('Analítica Proyecto Planta Pilot'!D5="On line","On line",SUM(B5:I5))</f>
        <v>On line</v>
      </c>
      <c r="K5" s="11"/>
      <c r="L5" s="11"/>
      <c r="AP5" s="40"/>
      <c r="AQ5" s="37"/>
      <c r="AR5" s="37"/>
      <c r="AS5" s="37"/>
      <c r="AT5" s="37"/>
      <c r="AU5" s="37"/>
      <c r="AZ5" s="23" t="s">
        <v>33</v>
      </c>
      <c r="BA5" s="23"/>
      <c r="BB5" s="24" t="s">
        <v>34</v>
      </c>
      <c r="BC5" s="23"/>
      <c r="BD5" s="24" t="s">
        <v>34</v>
      </c>
      <c r="BE5" s="23">
        <v>10</v>
      </c>
    </row>
    <row r="6" spans="1:57" ht="13.5" thickBot="1" x14ac:dyDescent="0.25">
      <c r="A6" s="45" t="s">
        <v>36</v>
      </c>
      <c r="B6" s="28" t="str">
        <f>IF('Analítica Proyecto Planta Pilot'!F6="","",VLOOKUP('Analítica Proyecto Planta Pilot'!F6,Frecuencia!$BD$2:$BE$10,2,FALSE))</f>
        <v>online</v>
      </c>
      <c r="C6" s="28" t="str">
        <f>IF('Analítica Proyecto Planta Pilot'!H6="","",VLOOKUP('Analítica Proyecto Planta Pilot'!H6,Frecuencia!$BD$2:$BE$10,2,FALSE))</f>
        <v/>
      </c>
      <c r="D6" s="28" t="str">
        <f>IF('Analítica Proyecto Planta Pilot'!J6="","",VLOOKUP('Analítica Proyecto Planta Pilot'!J6,Frecuencia!$BD$2:$BE$10,2,FALSE))</f>
        <v>online</v>
      </c>
      <c r="E6" s="28" t="str">
        <f>IF('Analítica Proyecto Planta Pilot'!L6="","",VLOOKUP('Analítica Proyecto Planta Pilot'!L6,Frecuencia!$BD$2:$BE$10,2,FALSE))</f>
        <v>online</v>
      </c>
      <c r="F6" s="28" t="str">
        <f>IF('Analítica Proyecto Planta Pilot'!N6="","",VLOOKUP('Analítica Proyecto Planta Pilot'!N6,Frecuencia!$BD$2:$BE$10,2,FALSE))</f>
        <v/>
      </c>
      <c r="G6" s="28" t="str">
        <f>IF('Analítica Proyecto Planta Pilot'!P6="","",VLOOKUP('Analítica Proyecto Planta Pilot'!P6,Frecuencia!$BD$2:$BE$10,2,FALSE))</f>
        <v/>
      </c>
      <c r="H6" s="28" t="str">
        <f>IF('Analítica Proyecto Planta Pilot'!R6="","",VLOOKUP('Analítica Proyecto Planta Pilot'!R6,Frecuencia!$BD$2:$BE$10,2,FALSE))</f>
        <v/>
      </c>
      <c r="I6" s="28" t="str">
        <f>IF('Analítica Proyecto Planta Pilot'!T6="","",VLOOKUP('Analítica Proyecto Planta Pilot'!T6,Frecuencia!$BD$2:$BE$10,2,FALSE))</f>
        <v>online</v>
      </c>
      <c r="J6" s="41" t="str">
        <f>IF('Analítica Proyecto Planta Pilot'!D6="On line","On line",SUM(B6:I6))</f>
        <v>On line</v>
      </c>
      <c r="K6" s="11"/>
      <c r="L6" s="11"/>
      <c r="AP6" s="37"/>
      <c r="AQ6" s="37"/>
      <c r="AR6" s="37"/>
      <c r="AS6" s="37"/>
      <c r="AT6" s="37"/>
      <c r="AU6" s="37"/>
      <c r="AZ6" s="23" t="s">
        <v>37</v>
      </c>
      <c r="BA6" s="23"/>
      <c r="BB6" s="23" t="s">
        <v>38</v>
      </c>
      <c r="BC6" s="23"/>
      <c r="BD6" s="23" t="s">
        <v>38</v>
      </c>
      <c r="BE6" s="23">
        <v>4</v>
      </c>
    </row>
    <row r="7" spans="1:57" ht="13.5" thickBot="1" x14ac:dyDescent="0.25">
      <c r="A7" s="45" t="s">
        <v>40</v>
      </c>
      <c r="B7" s="28" t="str">
        <f>IF('Analítica Proyecto Planta Pilot'!F7="","",VLOOKUP('Analítica Proyecto Planta Pilot'!F7,Frecuencia!$BD$2:$BE$10,2,FALSE))</f>
        <v>online</v>
      </c>
      <c r="C7" s="28" t="str">
        <f>IF('Analítica Proyecto Planta Pilot'!H7="","",VLOOKUP('Analítica Proyecto Planta Pilot'!H7,Frecuencia!$BD$2:$BE$10,2,FALSE))</f>
        <v/>
      </c>
      <c r="D7" s="28" t="str">
        <f>IF('Analítica Proyecto Planta Pilot'!J7="","",VLOOKUP('Analítica Proyecto Planta Pilot'!J7,Frecuencia!$BD$2:$BE$10,2,FALSE))</f>
        <v/>
      </c>
      <c r="E7" s="28" t="str">
        <f>IF('Analítica Proyecto Planta Pilot'!L7="","",VLOOKUP('Analítica Proyecto Planta Pilot'!L7,Frecuencia!$BD$2:$BE$10,2,FALSE))</f>
        <v/>
      </c>
      <c r="F7" s="28" t="str">
        <f>IF('Analítica Proyecto Planta Pilot'!N7="","",VLOOKUP('Analítica Proyecto Planta Pilot'!N7,Frecuencia!$BD$2:$BE$10,2,FALSE))</f>
        <v/>
      </c>
      <c r="G7" s="28" t="str">
        <f>IF('Analítica Proyecto Planta Pilot'!P7="","",VLOOKUP('Analítica Proyecto Planta Pilot'!P7,Frecuencia!$BD$2:$BE$10,2,FALSE))</f>
        <v/>
      </c>
      <c r="H7" s="28" t="str">
        <f>IF('Analítica Proyecto Planta Pilot'!R7="","",VLOOKUP('Analítica Proyecto Planta Pilot'!R7,Frecuencia!$BD$2:$BE$10,2,FALSE))</f>
        <v/>
      </c>
      <c r="I7" s="28" t="str">
        <f>IF('Analítica Proyecto Planta Pilot'!T7="","",VLOOKUP('Analítica Proyecto Planta Pilot'!T7,Frecuencia!$BD$2:$BE$10,2,FALSE))</f>
        <v>online</v>
      </c>
      <c r="J7" s="41" t="str">
        <f>IF('Analítica Proyecto Planta Pilot'!D7="On line","On line",SUM(B7:I7))</f>
        <v>On line</v>
      </c>
      <c r="K7" s="11"/>
      <c r="L7" s="11"/>
      <c r="AP7" s="37"/>
      <c r="AQ7" s="37"/>
      <c r="AR7" s="37"/>
      <c r="AS7" s="37"/>
      <c r="AT7" s="37"/>
      <c r="AU7" s="37"/>
      <c r="AZ7" s="25" t="s">
        <v>41</v>
      </c>
      <c r="BA7" s="23"/>
      <c r="BB7" s="4" t="s">
        <v>42</v>
      </c>
      <c r="BC7" s="23"/>
      <c r="BD7" s="4" t="s">
        <v>42</v>
      </c>
      <c r="BE7" s="4">
        <v>6</v>
      </c>
    </row>
    <row r="8" spans="1:57" ht="13.5" thickBot="1" x14ac:dyDescent="0.25">
      <c r="A8" s="45" t="s">
        <v>44</v>
      </c>
      <c r="B8" s="28" t="str">
        <f>IF('Analítica Proyecto Planta Pilot'!F8="","",VLOOKUP('Analítica Proyecto Planta Pilot'!F8,Frecuencia!$BD$2:$BE$10,2,FALSE))</f>
        <v>online</v>
      </c>
      <c r="C8" s="28" t="str">
        <f>IF('Analítica Proyecto Planta Pilot'!H8="","",VLOOKUP('Analítica Proyecto Planta Pilot'!H8,Frecuencia!$BD$2:$BE$10,2,FALSE))</f>
        <v/>
      </c>
      <c r="D8" s="28" t="str">
        <f>IF('Analítica Proyecto Planta Pilot'!J8="","",VLOOKUP('Analítica Proyecto Planta Pilot'!J8,Frecuencia!$BD$2:$BE$10,2,FALSE))</f>
        <v>online</v>
      </c>
      <c r="E8" s="28" t="str">
        <f>IF('Analítica Proyecto Planta Pilot'!L8="","",VLOOKUP('Analítica Proyecto Planta Pilot'!L8,Frecuencia!$BD$2:$BE$10,2,FALSE))</f>
        <v>online</v>
      </c>
      <c r="F8" s="28" t="str">
        <f>IF('Analítica Proyecto Planta Pilot'!N8="","",VLOOKUP('Analítica Proyecto Planta Pilot'!N8,Frecuencia!$BD$2:$BE$10,2,FALSE))</f>
        <v/>
      </c>
      <c r="G8" s="28" t="str">
        <f>IF('Analítica Proyecto Planta Pilot'!P8="","",VLOOKUP('Analítica Proyecto Planta Pilot'!P8,Frecuencia!$BD$2:$BE$10,2,FALSE))</f>
        <v/>
      </c>
      <c r="H8" s="28" t="str">
        <f>IF('Analítica Proyecto Planta Pilot'!R8="","",VLOOKUP('Analítica Proyecto Planta Pilot'!R8,Frecuencia!$BD$2:$BE$10,2,FALSE))</f>
        <v/>
      </c>
      <c r="I8" s="28" t="str">
        <f>IF('Analítica Proyecto Planta Pilot'!T8="","",VLOOKUP('Analítica Proyecto Planta Pilot'!T8,Frecuencia!$BD$2:$BE$10,2,FALSE))</f>
        <v>online</v>
      </c>
      <c r="J8" s="41" t="str">
        <f>IF('Analítica Proyecto Planta Pilot'!D8="On line","On line",SUM(B8:I8))</f>
        <v>On line</v>
      </c>
      <c r="K8" s="11"/>
      <c r="L8" s="11"/>
      <c r="AP8" s="37"/>
      <c r="AQ8" s="37"/>
      <c r="AR8" s="37"/>
      <c r="AS8" s="37"/>
      <c r="AT8" s="37"/>
      <c r="AU8" s="37"/>
      <c r="AZ8" s="23"/>
      <c r="BA8" s="23"/>
      <c r="BB8" s="23" t="s">
        <v>47</v>
      </c>
      <c r="BC8" s="23"/>
      <c r="BD8" s="23" t="s">
        <v>47</v>
      </c>
      <c r="BE8" s="23">
        <v>2</v>
      </c>
    </row>
    <row r="9" spans="1:57" ht="15.75" thickBot="1" x14ac:dyDescent="0.3">
      <c r="A9" s="45" t="s">
        <v>44</v>
      </c>
      <c r="B9" s="28">
        <f>IF('Analítica Proyecto Planta Pilot'!F9="","",VLOOKUP('Analítica Proyecto Planta Pilot'!F9,Frecuencia!$BD$2:$BE$10,2,FALSE))</f>
        <v>2</v>
      </c>
      <c r="C9" s="28" t="str">
        <f>IF('Analítica Proyecto Planta Pilot'!H9="","",VLOOKUP('Analítica Proyecto Planta Pilot'!H9,Frecuencia!$BD$2:$BE$10,2,FALSE))</f>
        <v/>
      </c>
      <c r="D9" s="28" t="str">
        <f>IF('Analítica Proyecto Planta Pilot'!J9="","",VLOOKUP('Analítica Proyecto Planta Pilot'!J9,Frecuencia!$BD$2:$BE$10,2,FALSE))</f>
        <v/>
      </c>
      <c r="E9" s="28" t="str">
        <f>IF('Analítica Proyecto Planta Pilot'!L9="","",VLOOKUP('Analítica Proyecto Planta Pilot'!L9,Frecuencia!$BD$2:$BE$10,2,FALSE))</f>
        <v/>
      </c>
      <c r="F9" s="28" t="str">
        <f>IF('Analítica Proyecto Planta Pilot'!N9="","",VLOOKUP('Analítica Proyecto Planta Pilot'!N9,Frecuencia!$BD$2:$BE$10,2,FALSE))</f>
        <v/>
      </c>
      <c r="G9" s="28" t="str">
        <f>IF('Analítica Proyecto Planta Pilot'!P9="","",VLOOKUP('Analítica Proyecto Planta Pilot'!P9,Frecuencia!$BD$2:$BE$10,2,FALSE))</f>
        <v/>
      </c>
      <c r="H9" s="28" t="str">
        <f>IF('Analítica Proyecto Planta Pilot'!R9="","",VLOOKUP('Analítica Proyecto Planta Pilot'!R9,Frecuencia!$BD$2:$BE$10,2,FALSE))</f>
        <v/>
      </c>
      <c r="I9" s="28">
        <f>IF('Analítica Proyecto Planta Pilot'!T9="","",VLOOKUP('Analítica Proyecto Planta Pilot'!T9,Frecuencia!$BD$2:$BE$10,2,FALSE))</f>
        <v>2</v>
      </c>
      <c r="J9" s="41">
        <f>IF('Analítica Proyecto Planta Pilot'!D9="On line","On line",SUM(B9:I9))</f>
        <v>4</v>
      </c>
      <c r="K9" s="11"/>
      <c r="L9" s="11"/>
      <c r="AZ9" s="1"/>
      <c r="BA9" s="1"/>
      <c r="BB9" s="23" t="s">
        <v>49</v>
      </c>
      <c r="BC9" s="1"/>
      <c r="BD9" s="23" t="s">
        <v>49</v>
      </c>
      <c r="BE9" s="23">
        <v>1</v>
      </c>
    </row>
    <row r="10" spans="1:57" ht="13.5" thickBot="1" x14ac:dyDescent="0.25">
      <c r="A10" s="45" t="s">
        <v>32</v>
      </c>
      <c r="B10" s="28">
        <f>IF('Analítica Proyecto Planta Pilot'!F10="","",VLOOKUP('Analítica Proyecto Planta Pilot'!F10,Frecuencia!$BD$2:$BE$10,2,FALSE))</f>
        <v>20</v>
      </c>
      <c r="C10" s="28">
        <f>IF('Analítica Proyecto Planta Pilot'!H10="","",VLOOKUP('Analítica Proyecto Planta Pilot'!H10,Frecuencia!$BD$2:$BE$10,2,FALSE))</f>
        <v>20</v>
      </c>
      <c r="D10" s="28">
        <f>IF('Analítica Proyecto Planta Pilot'!J10="","",VLOOKUP('Analítica Proyecto Planta Pilot'!J10,Frecuencia!$BD$2:$BE$10,2,FALSE))</f>
        <v>20</v>
      </c>
      <c r="E10" s="28" t="str">
        <f>IF('Analítica Proyecto Planta Pilot'!L10="","",VLOOKUP('Analítica Proyecto Planta Pilot'!L10,Frecuencia!$BD$2:$BE$10,2,FALSE))</f>
        <v/>
      </c>
      <c r="F10" s="28">
        <f>IF('Analítica Proyecto Planta Pilot'!N10="","",VLOOKUP('Analítica Proyecto Planta Pilot'!N10,Frecuencia!$BD$2:$BE$10,2,FALSE))</f>
        <v>20</v>
      </c>
      <c r="G10" s="28" t="str">
        <f>IF('Analítica Proyecto Planta Pilot'!P10="","",VLOOKUP('Analítica Proyecto Planta Pilot'!P10,Frecuencia!$BD$2:$BE$10,2,FALSE))</f>
        <v/>
      </c>
      <c r="H10" s="28" t="str">
        <f>IF('Analítica Proyecto Planta Pilot'!R10="","",VLOOKUP('Analítica Proyecto Planta Pilot'!R10,Frecuencia!$BD$2:$BE$10,2,FALSE))</f>
        <v/>
      </c>
      <c r="I10" s="28">
        <f>IF('Analítica Proyecto Planta Pilot'!T10="","",VLOOKUP('Analítica Proyecto Planta Pilot'!T10,Frecuencia!$BD$2:$BE$10,2,FALSE))</f>
        <v>20</v>
      </c>
      <c r="J10" s="41">
        <f>IF('Analítica Proyecto Planta Pilot'!D10="On line","On line",SUM(B10:I10))</f>
        <v>100</v>
      </c>
      <c r="K10" s="11"/>
      <c r="L10" s="11"/>
      <c r="BB10" s="26" t="s">
        <v>51</v>
      </c>
      <c r="BD10" s="26" t="s">
        <v>51</v>
      </c>
      <c r="BE10" s="26">
        <v>0.5</v>
      </c>
    </row>
    <row r="11" spans="1:57" ht="13.5" thickBot="1" x14ac:dyDescent="0.25">
      <c r="A11" s="45" t="s">
        <v>53</v>
      </c>
      <c r="B11" s="28">
        <f>IF('Analítica Proyecto Planta Pilot'!F11="","",VLOOKUP('Analítica Proyecto Planta Pilot'!F11,Frecuencia!$BD$2:$BE$10,2,FALSE))</f>
        <v>6</v>
      </c>
      <c r="C11" s="28" t="str">
        <f>IF('Analítica Proyecto Planta Pilot'!H11="","",VLOOKUP('Analítica Proyecto Planta Pilot'!H11,Frecuencia!$BD$2:$BE$10,2,FALSE))</f>
        <v/>
      </c>
      <c r="D11" s="28" t="str">
        <f>IF('Analítica Proyecto Planta Pilot'!J11="","",VLOOKUP('Analítica Proyecto Planta Pilot'!J11,Frecuencia!$BD$2:$BE$10,2,FALSE))</f>
        <v/>
      </c>
      <c r="E11" s="28" t="str">
        <f>IF('Analítica Proyecto Planta Pilot'!L11="","",VLOOKUP('Analítica Proyecto Planta Pilot'!L11,Frecuencia!$BD$2:$BE$10,2,FALSE))</f>
        <v/>
      </c>
      <c r="F11" s="28" t="str">
        <f>IF('Analítica Proyecto Planta Pilot'!N11="","",VLOOKUP('Analítica Proyecto Planta Pilot'!N11,Frecuencia!$BD$2:$BE$10,2,FALSE))</f>
        <v/>
      </c>
      <c r="G11" s="28" t="str">
        <f>IF('Analítica Proyecto Planta Pilot'!P11="","",VLOOKUP('Analítica Proyecto Planta Pilot'!P11,Frecuencia!$BD$2:$BE$10,2,FALSE))</f>
        <v/>
      </c>
      <c r="H11" s="28" t="str">
        <f>IF('Analítica Proyecto Planta Pilot'!R11="","",VLOOKUP('Analítica Proyecto Planta Pilot'!R11,Frecuencia!$BD$2:$BE$10,2,FALSE))</f>
        <v/>
      </c>
      <c r="I11" s="28">
        <f>IF('Analítica Proyecto Planta Pilot'!T11="","",VLOOKUP('Analítica Proyecto Planta Pilot'!T11,Frecuencia!$BD$2:$BE$10,2,FALSE))</f>
        <v>6</v>
      </c>
      <c r="J11" s="41">
        <f>IF('Analítica Proyecto Planta Pilot'!D11="On line","On line",SUM(B11:I11))</f>
        <v>12</v>
      </c>
      <c r="K11" s="11"/>
      <c r="L11" s="11"/>
    </row>
    <row r="12" spans="1:57" ht="13.5" thickBot="1" x14ac:dyDescent="0.25">
      <c r="A12" s="45" t="s">
        <v>36</v>
      </c>
      <c r="B12" s="28">
        <f>IF('Analítica Proyecto Planta Pilot'!F12="","",VLOOKUP('Analítica Proyecto Planta Pilot'!F12,Frecuencia!$BD$2:$BE$10,2,FALSE))</f>
        <v>20</v>
      </c>
      <c r="C12" s="28" t="str">
        <f>IF('Analítica Proyecto Planta Pilot'!H12="","",VLOOKUP('Analítica Proyecto Planta Pilot'!H12,Frecuencia!$BD$2:$BE$10,2,FALSE))</f>
        <v/>
      </c>
      <c r="D12" s="28">
        <f>IF('Analítica Proyecto Planta Pilot'!J12="","",VLOOKUP('Analítica Proyecto Planta Pilot'!J12,Frecuencia!$BD$2:$BE$10,2,FALSE))</f>
        <v>20</v>
      </c>
      <c r="E12" s="28">
        <f>IF('Analítica Proyecto Planta Pilot'!L12="","",VLOOKUP('Analítica Proyecto Planta Pilot'!L12,Frecuencia!$BD$2:$BE$10,2,FALSE))</f>
        <v>20</v>
      </c>
      <c r="F12" s="28" t="str">
        <f>IF('Analítica Proyecto Planta Pilot'!N12="","",VLOOKUP('Analítica Proyecto Planta Pilot'!N12,Frecuencia!$BD$2:$BE$10,2,FALSE))</f>
        <v/>
      </c>
      <c r="G12" s="28" t="str">
        <f>IF('Analítica Proyecto Planta Pilot'!P12="","",VLOOKUP('Analítica Proyecto Planta Pilot'!P12,Frecuencia!$BD$2:$BE$10,2,FALSE))</f>
        <v/>
      </c>
      <c r="H12" s="28" t="str">
        <f>IF('Analítica Proyecto Planta Pilot'!R12="","",VLOOKUP('Analítica Proyecto Planta Pilot'!R12,Frecuencia!$BD$2:$BE$10,2,FALSE))</f>
        <v/>
      </c>
      <c r="I12" s="28">
        <f>IF('Analítica Proyecto Planta Pilot'!T12="","",VLOOKUP('Analítica Proyecto Planta Pilot'!T12,Frecuencia!$BD$2:$BE$10,2,FALSE))</f>
        <v>20</v>
      </c>
      <c r="J12" s="41">
        <f>IF('Analítica Proyecto Planta Pilot'!D12="On line","On line",SUM(B12:I12))</f>
        <v>80</v>
      </c>
      <c r="K12" s="11"/>
      <c r="L12" s="11"/>
    </row>
    <row r="13" spans="1:57" ht="13.5" thickBot="1" x14ac:dyDescent="0.25">
      <c r="A13" s="45" t="s">
        <v>55</v>
      </c>
      <c r="B13" s="28">
        <f>IF('Analítica Proyecto Planta Pilot'!F13="","",VLOOKUP('Analítica Proyecto Planta Pilot'!F13,Frecuencia!$BD$2:$BE$10,2,FALSE))</f>
        <v>6</v>
      </c>
      <c r="C13" s="28" t="str">
        <f>IF('Analítica Proyecto Planta Pilot'!H13="","",VLOOKUP('Analítica Proyecto Planta Pilot'!H13,Frecuencia!$BD$2:$BE$10,2,FALSE))</f>
        <v/>
      </c>
      <c r="D13" s="28" t="str">
        <f>IF('Analítica Proyecto Planta Pilot'!J13="","",VLOOKUP('Analítica Proyecto Planta Pilot'!J13,Frecuencia!$BD$2:$BE$10,2,FALSE))</f>
        <v/>
      </c>
      <c r="E13" s="28" t="str">
        <f>IF('Analítica Proyecto Planta Pilot'!L13="","",VLOOKUP('Analítica Proyecto Planta Pilot'!L13,Frecuencia!$BD$2:$BE$10,2,FALSE))</f>
        <v/>
      </c>
      <c r="F13" s="28" t="str">
        <f>IF('Analítica Proyecto Planta Pilot'!N13="","",VLOOKUP('Analítica Proyecto Planta Pilot'!N13,Frecuencia!$BD$2:$BE$10,2,FALSE))</f>
        <v/>
      </c>
      <c r="G13" s="28" t="str">
        <f>IF('Analítica Proyecto Planta Pilot'!P13="","",VLOOKUP('Analítica Proyecto Planta Pilot'!P13,Frecuencia!$BD$2:$BE$10,2,FALSE))</f>
        <v/>
      </c>
      <c r="H13" s="28" t="str">
        <f>IF('Analítica Proyecto Planta Pilot'!R13="","",VLOOKUP('Analítica Proyecto Planta Pilot'!R13,Frecuencia!$BD$2:$BE$10,2,FALSE))</f>
        <v/>
      </c>
      <c r="I13" s="28">
        <f>IF('Analítica Proyecto Planta Pilot'!T13="","",VLOOKUP('Analítica Proyecto Planta Pilot'!T13,Frecuencia!$BD$2:$BE$10,2,FALSE))</f>
        <v>6</v>
      </c>
      <c r="J13" s="41">
        <f>IF('Analítica Proyecto Planta Pilot'!D13="On line","On line",SUM(B13:I13))</f>
        <v>12</v>
      </c>
      <c r="K13" s="11"/>
      <c r="L13" s="11"/>
    </row>
    <row r="14" spans="1:57" ht="13.5" thickBot="1" x14ac:dyDescent="0.25">
      <c r="A14" s="45" t="s">
        <v>28</v>
      </c>
      <c r="B14" s="28">
        <f>IF('Analítica Proyecto Planta Pilot'!F14="","",VLOOKUP('Analítica Proyecto Planta Pilot'!F14,Frecuencia!$BD$2:$BE$10,2,FALSE))</f>
        <v>10</v>
      </c>
      <c r="C14" s="28" t="str">
        <f>IF('Analítica Proyecto Planta Pilot'!H14="","",VLOOKUP('Analítica Proyecto Planta Pilot'!H14,Frecuencia!$BD$2:$BE$10,2,FALSE))</f>
        <v/>
      </c>
      <c r="D14" s="28">
        <f>IF('Analítica Proyecto Planta Pilot'!J14="","",VLOOKUP('Analítica Proyecto Planta Pilot'!J14,Frecuencia!$BD$2:$BE$10,2,FALSE))</f>
        <v>10</v>
      </c>
      <c r="E14" s="28" t="str">
        <f>IF('Analítica Proyecto Planta Pilot'!L14="","",VLOOKUP('Analítica Proyecto Planta Pilot'!L14,Frecuencia!$BD$2:$BE$10,2,FALSE))</f>
        <v/>
      </c>
      <c r="F14" s="28" t="str">
        <f>IF('Analítica Proyecto Planta Pilot'!N14="","",VLOOKUP('Analítica Proyecto Planta Pilot'!N14,Frecuencia!$BD$2:$BE$10,2,FALSE))</f>
        <v/>
      </c>
      <c r="G14" s="28" t="str">
        <f>IF('Analítica Proyecto Planta Pilot'!P14="","",VLOOKUP('Analítica Proyecto Planta Pilot'!P14,Frecuencia!$BD$2:$BE$10,2,FALSE))</f>
        <v/>
      </c>
      <c r="H14" s="28" t="str">
        <f>IF('Analítica Proyecto Planta Pilot'!R14="","",VLOOKUP('Analítica Proyecto Planta Pilot'!R14,Frecuencia!$BD$2:$BE$10,2,FALSE))</f>
        <v/>
      </c>
      <c r="I14" s="28">
        <f>IF('Analítica Proyecto Planta Pilot'!T14="","",VLOOKUP('Analítica Proyecto Planta Pilot'!T14,Frecuencia!$BD$2:$BE$10,2,FALSE))</f>
        <v>10</v>
      </c>
      <c r="J14" s="41">
        <f>IF('Analítica Proyecto Planta Pilot'!D14="On line","On line",SUM(B14:I14))</f>
        <v>30</v>
      </c>
      <c r="K14" s="11"/>
      <c r="L14" s="11"/>
    </row>
    <row r="15" spans="1:57" ht="13.5" thickBot="1" x14ac:dyDescent="0.25">
      <c r="A15" s="45" t="s">
        <v>56</v>
      </c>
      <c r="B15" s="28">
        <f>IF('Analítica Proyecto Planta Pilot'!F15="","",VLOOKUP('Analítica Proyecto Planta Pilot'!F15,Frecuencia!$BD$2:$BE$10,2,FALSE))</f>
        <v>6</v>
      </c>
      <c r="C15" s="28" t="str">
        <f>IF('Analítica Proyecto Planta Pilot'!H15="","",VLOOKUP('Analítica Proyecto Planta Pilot'!H15,Frecuencia!$BD$2:$BE$10,2,FALSE))</f>
        <v/>
      </c>
      <c r="D15" s="28" t="str">
        <f>IF('Analítica Proyecto Planta Pilot'!J15="","",VLOOKUP('Analítica Proyecto Planta Pilot'!J15,Frecuencia!$BD$2:$BE$10,2,FALSE))</f>
        <v/>
      </c>
      <c r="E15" s="28" t="str">
        <f>IF('Analítica Proyecto Planta Pilot'!L15="","",VLOOKUP('Analítica Proyecto Planta Pilot'!L15,Frecuencia!$BD$2:$BE$10,2,FALSE))</f>
        <v/>
      </c>
      <c r="F15" s="28" t="str">
        <f>IF('Analítica Proyecto Planta Pilot'!N15="","",VLOOKUP('Analítica Proyecto Planta Pilot'!N15,Frecuencia!$BD$2:$BE$10,2,FALSE))</f>
        <v/>
      </c>
      <c r="G15" s="28" t="str">
        <f>IF('Analítica Proyecto Planta Pilot'!P15="","",VLOOKUP('Analítica Proyecto Planta Pilot'!P15,Frecuencia!$BD$2:$BE$10,2,FALSE))</f>
        <v/>
      </c>
      <c r="H15" s="28" t="str">
        <f>IF('Analítica Proyecto Planta Pilot'!R15="","",VLOOKUP('Analítica Proyecto Planta Pilot'!R15,Frecuencia!$BD$2:$BE$10,2,FALSE))</f>
        <v/>
      </c>
      <c r="I15" s="28">
        <f>IF('Analítica Proyecto Planta Pilot'!T15="","",VLOOKUP('Analítica Proyecto Planta Pilot'!T15,Frecuencia!$BD$2:$BE$10,2,FALSE))</f>
        <v>6</v>
      </c>
      <c r="J15" s="41">
        <f>IF('Analítica Proyecto Planta Pilot'!D15="On line","On line",SUM(B15:I15))</f>
        <v>12</v>
      </c>
      <c r="K15" s="11"/>
      <c r="L15" s="11"/>
    </row>
    <row r="16" spans="1:57" ht="13.5" thickBot="1" x14ac:dyDescent="0.25">
      <c r="A16" s="45" t="s">
        <v>57</v>
      </c>
      <c r="B16" s="28">
        <f>IF('Analítica Proyecto Planta Pilot'!F16="","",VLOOKUP('Analítica Proyecto Planta Pilot'!F16,Frecuencia!$BD$2:$BE$10,2,FALSE))</f>
        <v>6</v>
      </c>
      <c r="C16" s="28" t="str">
        <f>IF('Analítica Proyecto Planta Pilot'!H16="","",VLOOKUP('Analítica Proyecto Planta Pilot'!H16,Frecuencia!$BD$2:$BE$10,2,FALSE))</f>
        <v/>
      </c>
      <c r="D16" s="28" t="str">
        <f>IF('Analítica Proyecto Planta Pilot'!J16="","",VLOOKUP('Analítica Proyecto Planta Pilot'!J16,Frecuencia!$BD$2:$BE$10,2,FALSE))</f>
        <v/>
      </c>
      <c r="E16" s="28" t="str">
        <f>IF('Analítica Proyecto Planta Pilot'!L16="","",VLOOKUP('Analítica Proyecto Planta Pilot'!L16,Frecuencia!$BD$2:$BE$10,2,FALSE))</f>
        <v/>
      </c>
      <c r="F16" s="28">
        <f>IF('Analítica Proyecto Planta Pilot'!N16="","",VLOOKUP('Analítica Proyecto Planta Pilot'!N16,Frecuencia!$BD$2:$BE$10,2,FALSE))</f>
        <v>2</v>
      </c>
      <c r="G16" s="28" t="str">
        <f>IF('Analítica Proyecto Planta Pilot'!P16="","",VLOOKUP('Analítica Proyecto Planta Pilot'!P16,Frecuencia!$BD$2:$BE$10,2,FALSE))</f>
        <v/>
      </c>
      <c r="H16" s="28" t="str">
        <f>IF('Analítica Proyecto Planta Pilot'!R16="","",VLOOKUP('Analítica Proyecto Planta Pilot'!R16,Frecuencia!$BD$2:$BE$10,2,FALSE))</f>
        <v/>
      </c>
      <c r="I16" s="28">
        <f>IF('Analítica Proyecto Planta Pilot'!T16="","",VLOOKUP('Analítica Proyecto Planta Pilot'!T16,Frecuencia!$BD$2:$BE$10,2,FALSE))</f>
        <v>6</v>
      </c>
      <c r="J16" s="41">
        <f>IF('Analítica Proyecto Planta Pilot'!D16="On line","On line",SUM(B16:I16))</f>
        <v>14</v>
      </c>
      <c r="K16" s="11"/>
      <c r="L16" s="11"/>
    </row>
    <row r="17" spans="1:11" ht="13.5" thickBot="1" x14ac:dyDescent="0.25">
      <c r="A17" s="45" t="s">
        <v>58</v>
      </c>
      <c r="B17" s="28" t="str">
        <f>IF('Analítica Proyecto Planta Pilot'!F17="","",VLOOKUP('Analítica Proyecto Planta Pilot'!F17,Frecuencia!$BD$2:$BE$10,2,FALSE))</f>
        <v/>
      </c>
      <c r="C17" s="28" t="str">
        <f>IF('Analítica Proyecto Planta Pilot'!H17="","",VLOOKUP('Analítica Proyecto Planta Pilot'!H17,Frecuencia!$BD$2:$BE$10,2,FALSE))</f>
        <v/>
      </c>
      <c r="D17" s="28" t="str">
        <f>IF('Analítica Proyecto Planta Pilot'!J17="","",VLOOKUP('Analítica Proyecto Planta Pilot'!J17,Frecuencia!$BD$2:$BE$10,2,FALSE))</f>
        <v/>
      </c>
      <c r="E17" s="28" t="str">
        <f>IF('Analítica Proyecto Planta Pilot'!L17="","",VLOOKUP('Analítica Proyecto Planta Pilot'!L17,Frecuencia!$BD$2:$BE$10,2,FALSE))</f>
        <v/>
      </c>
      <c r="F17" s="28" t="str">
        <f>IF('Analítica Proyecto Planta Pilot'!N17="","",VLOOKUP('Analítica Proyecto Planta Pilot'!N17,Frecuencia!$BD$2:$BE$10,2,FALSE))</f>
        <v/>
      </c>
      <c r="G17" s="28" t="str">
        <f>IF('Analítica Proyecto Planta Pilot'!P17="","",VLOOKUP('Analítica Proyecto Planta Pilot'!P17,Frecuencia!$BD$2:$BE$10,2,FALSE))</f>
        <v/>
      </c>
      <c r="H17" s="28" t="str">
        <f>IF('Analítica Proyecto Planta Pilot'!R17="","",VLOOKUP('Analítica Proyecto Planta Pilot'!R17,Frecuencia!$BD$2:$BE$10,2,FALSE))</f>
        <v/>
      </c>
      <c r="I17" s="28" t="str">
        <f>IF('Analítica Proyecto Planta Pilot'!T17="","",VLOOKUP('Analítica Proyecto Planta Pilot'!T17,Frecuencia!$BD$2:$BE$10,2,FALSE))</f>
        <v/>
      </c>
      <c r="J17" s="41">
        <f>IF('Analítica Proyecto Planta Pilot'!D17="On line","On line",SUM(B17:I17))</f>
        <v>0</v>
      </c>
    </row>
    <row r="18" spans="1:11" ht="13.5" thickBot="1" x14ac:dyDescent="0.25">
      <c r="A18" s="45" t="s">
        <v>60</v>
      </c>
      <c r="B18" s="28" t="str">
        <f>IF('Analítica Proyecto Planta Pilot'!F18="","",VLOOKUP('Analítica Proyecto Planta Pilot'!F18,Frecuencia!$BD$2:$BE$10,2,FALSE))</f>
        <v/>
      </c>
      <c r="C18" s="28" t="str">
        <f>IF('Analítica Proyecto Planta Pilot'!H18="","",VLOOKUP('Analítica Proyecto Planta Pilot'!H18,Frecuencia!$BD$2:$BE$10,2,FALSE))</f>
        <v/>
      </c>
      <c r="D18" s="28" t="str">
        <f>IF('Analítica Proyecto Planta Pilot'!J18="","",VLOOKUP('Analítica Proyecto Planta Pilot'!J18,Frecuencia!$BD$2:$BE$10,2,FALSE))</f>
        <v/>
      </c>
      <c r="E18" s="28" t="str">
        <f>IF('Analítica Proyecto Planta Pilot'!L18="","",VLOOKUP('Analítica Proyecto Planta Pilot'!L18,Frecuencia!$BD$2:$BE$10,2,FALSE))</f>
        <v/>
      </c>
      <c r="F18" s="28" t="str">
        <f>IF('Analítica Proyecto Planta Pilot'!N18="","",VLOOKUP('Analítica Proyecto Planta Pilot'!N18,Frecuencia!$BD$2:$BE$10,2,FALSE))</f>
        <v/>
      </c>
      <c r="G18" s="28" t="str">
        <f>IF('Analítica Proyecto Planta Pilot'!P18="","",VLOOKUP('Analítica Proyecto Planta Pilot'!P18,Frecuencia!$BD$2:$BE$10,2,FALSE))</f>
        <v/>
      </c>
      <c r="H18" s="28" t="str">
        <f>IF('Analítica Proyecto Planta Pilot'!R18="","",VLOOKUP('Analítica Proyecto Planta Pilot'!R18,Frecuencia!$BD$2:$BE$10,2,FALSE))</f>
        <v/>
      </c>
      <c r="I18" s="28" t="str">
        <f>IF('Analítica Proyecto Planta Pilot'!T18="","",VLOOKUP('Analítica Proyecto Planta Pilot'!T18,Frecuencia!$BD$2:$BE$10,2,FALSE))</f>
        <v/>
      </c>
      <c r="J18" s="41">
        <f>IF('Analítica Proyecto Planta Pilot'!D18="On line","On line",SUM(B18:I18))</f>
        <v>0</v>
      </c>
      <c r="K18" s="14"/>
    </row>
    <row r="19" spans="1:11" ht="13.5" thickBot="1" x14ac:dyDescent="0.25">
      <c r="A19" s="50" t="s">
        <v>61</v>
      </c>
      <c r="B19" s="28">
        <f>IF('Analítica Proyecto Planta Pilot'!F19="","",VLOOKUP('Analítica Proyecto Planta Pilot'!F19,Frecuencia!$BD$2:$BE$10,2,FALSE))</f>
        <v>0.5</v>
      </c>
      <c r="C19" s="28" t="str">
        <f>IF('Analítica Proyecto Planta Pilot'!H19="","",VLOOKUP('Analítica Proyecto Planta Pilot'!H19,Frecuencia!$BD$2:$BE$10,2,FALSE))</f>
        <v/>
      </c>
      <c r="D19" s="28" t="str">
        <f>IF('Analítica Proyecto Planta Pilot'!J19="","",VLOOKUP('Analítica Proyecto Planta Pilot'!J19,Frecuencia!$BD$2:$BE$10,2,FALSE))</f>
        <v/>
      </c>
      <c r="E19" s="28" t="str">
        <f>IF('Analítica Proyecto Planta Pilot'!L19="","",VLOOKUP('Analítica Proyecto Planta Pilot'!L19,Frecuencia!$BD$2:$BE$10,2,FALSE))</f>
        <v/>
      </c>
      <c r="F19" s="28" t="str">
        <f>IF('Analítica Proyecto Planta Pilot'!N19="","",VLOOKUP('Analítica Proyecto Planta Pilot'!N19,Frecuencia!$BD$2:$BE$10,2,FALSE))</f>
        <v/>
      </c>
      <c r="G19" s="28" t="str">
        <f>IF('Analítica Proyecto Planta Pilot'!P19="","",VLOOKUP('Analítica Proyecto Planta Pilot'!P19,Frecuencia!$BD$2:$BE$10,2,FALSE))</f>
        <v/>
      </c>
      <c r="H19" s="28" t="str">
        <f>IF('Analítica Proyecto Planta Pilot'!R19="","",VLOOKUP('Analítica Proyecto Planta Pilot'!R19,Frecuencia!$BD$2:$BE$10,2,FALSE))</f>
        <v/>
      </c>
      <c r="I19" s="28" t="str">
        <f>IF('Analítica Proyecto Planta Pilot'!T19="","",VLOOKUP('Analítica Proyecto Planta Pilot'!T19,Frecuencia!$BD$2:$BE$10,2,FALSE))</f>
        <v/>
      </c>
      <c r="J19" s="41">
        <f>IF('Analítica Proyecto Planta Pilot'!D19="On line","On line",SUM(B19:I19))</f>
        <v>0.5</v>
      </c>
      <c r="K19" s="14"/>
    </row>
    <row r="20" spans="1:11" ht="13.5" thickBot="1" x14ac:dyDescent="0.25">
      <c r="A20" s="45" t="s">
        <v>251</v>
      </c>
      <c r="B20" s="28" t="str">
        <f>IF('Analítica Proyecto Planta Pilot'!F20="","",VLOOKUP('Analítica Proyecto Planta Pilot'!F20,Frecuencia!$BD$2:$BE$10,2,FALSE))</f>
        <v/>
      </c>
      <c r="C20" s="28" t="str">
        <f>IF('Analítica Proyecto Planta Pilot'!H20="","",VLOOKUP('Analítica Proyecto Planta Pilot'!H20,Frecuencia!$BD$2:$BE$10,2,FALSE))</f>
        <v>online</v>
      </c>
      <c r="D20" s="28" t="str">
        <f>IF('Analítica Proyecto Planta Pilot'!J20="","",VLOOKUP('Analítica Proyecto Planta Pilot'!J20,Frecuencia!$BD$2:$BE$10,2,FALSE))</f>
        <v/>
      </c>
      <c r="E20" s="28" t="str">
        <f>IF('Analítica Proyecto Planta Pilot'!L20="","",VLOOKUP('Analítica Proyecto Planta Pilot'!L20,Frecuencia!$BD$2:$BE$10,2,FALSE))</f>
        <v/>
      </c>
      <c r="F20" s="28" t="str">
        <f>IF('Analítica Proyecto Planta Pilot'!N20="","",VLOOKUP('Analítica Proyecto Planta Pilot'!N20,Frecuencia!$BD$2:$BE$10,2,FALSE))</f>
        <v>online</v>
      </c>
      <c r="G20" s="28" t="str">
        <f>IF('Analítica Proyecto Planta Pilot'!P20="","",VLOOKUP('Analítica Proyecto Planta Pilot'!P20,Frecuencia!$BD$2:$BE$10,2,FALSE))</f>
        <v/>
      </c>
      <c r="H20" s="28" t="str">
        <f>IF('Analítica Proyecto Planta Pilot'!R20="","",VLOOKUP('Analítica Proyecto Planta Pilot'!R20,Frecuencia!$BD$2:$BE$10,2,FALSE))</f>
        <v/>
      </c>
      <c r="I20" s="28" t="str">
        <f>IF('Analítica Proyecto Planta Pilot'!T20="","",VLOOKUP('Analítica Proyecto Planta Pilot'!T20,Frecuencia!$BD$2:$BE$10,2,FALSE))</f>
        <v/>
      </c>
      <c r="J20" s="41" t="str">
        <f>IF('Analítica Proyecto Planta Pilot'!D20="On line","On line",SUM(B20:I20))</f>
        <v>On line</v>
      </c>
      <c r="K20" s="14"/>
    </row>
    <row r="21" spans="1:11" ht="13.5" thickBot="1" x14ac:dyDescent="0.25">
      <c r="A21" s="45" t="s">
        <v>64</v>
      </c>
      <c r="B21" s="28">
        <f>IF('Analítica Proyecto Planta Pilot'!F21="","",VLOOKUP('Analítica Proyecto Planta Pilot'!F21,Frecuencia!$BD$2:$BE$10,2,FALSE))</f>
        <v>1</v>
      </c>
      <c r="C21" s="28" t="str">
        <f>IF('Analítica Proyecto Planta Pilot'!H21="","",VLOOKUP('Analítica Proyecto Planta Pilot'!H21,Frecuencia!$BD$2:$BE$10,2,FALSE))</f>
        <v/>
      </c>
      <c r="D21" s="28" t="str">
        <f>IF('Analítica Proyecto Planta Pilot'!J21="","",VLOOKUP('Analítica Proyecto Planta Pilot'!J21,Frecuencia!$BD$2:$BE$10,2,FALSE))</f>
        <v/>
      </c>
      <c r="E21" s="28" t="str">
        <f>IF('Analítica Proyecto Planta Pilot'!L21="","",VLOOKUP('Analítica Proyecto Planta Pilot'!L21,Frecuencia!$BD$2:$BE$10,2,FALSE))</f>
        <v/>
      </c>
      <c r="F21" s="28" t="str">
        <f>IF('Analítica Proyecto Planta Pilot'!N21="","",VLOOKUP('Analítica Proyecto Planta Pilot'!N21,Frecuencia!$BD$2:$BE$10,2,FALSE))</f>
        <v/>
      </c>
      <c r="G21" s="28" t="str">
        <f>IF('Analítica Proyecto Planta Pilot'!P21="","",VLOOKUP('Analítica Proyecto Planta Pilot'!P21,Frecuencia!$BD$2:$BE$10,2,FALSE))</f>
        <v/>
      </c>
      <c r="H21" s="28" t="str">
        <f>IF('Analítica Proyecto Planta Pilot'!R21="","",VLOOKUP('Analítica Proyecto Planta Pilot'!R21,Frecuencia!$BD$2:$BE$10,2,FALSE))</f>
        <v/>
      </c>
      <c r="I21" s="28">
        <f>IF('Analítica Proyecto Planta Pilot'!T21="","",VLOOKUP('Analítica Proyecto Planta Pilot'!T21,Frecuencia!$BD$2:$BE$10,2,FALSE))</f>
        <v>1</v>
      </c>
      <c r="J21" s="41">
        <f>IF('Analítica Proyecto Planta Pilot'!D21="On line","On line",SUM(B21:I21))</f>
        <v>2</v>
      </c>
    </row>
    <row r="22" spans="1:11" ht="13.5" thickBot="1" x14ac:dyDescent="0.25">
      <c r="A22" s="45" t="s">
        <v>65</v>
      </c>
      <c r="B22" s="28">
        <f>IF('Analítica Proyecto Planta Pilot'!F22="","",VLOOKUP('Analítica Proyecto Planta Pilot'!F22,Frecuencia!$BD$2:$BE$10,2,FALSE))</f>
        <v>1</v>
      </c>
      <c r="C22" s="28" t="str">
        <f>IF('Analítica Proyecto Planta Pilot'!H22="","",VLOOKUP('Analítica Proyecto Planta Pilot'!H22,Frecuencia!$BD$2:$BE$10,2,FALSE))</f>
        <v/>
      </c>
      <c r="D22" s="28" t="str">
        <f>IF('Analítica Proyecto Planta Pilot'!J22="","",VLOOKUP('Analítica Proyecto Planta Pilot'!J22,Frecuencia!$BD$2:$BE$10,2,FALSE))</f>
        <v/>
      </c>
      <c r="E22" s="28" t="str">
        <f>IF('Analítica Proyecto Planta Pilot'!L22="","",VLOOKUP('Analítica Proyecto Planta Pilot'!L22,Frecuencia!$BD$2:$BE$10,2,FALSE))</f>
        <v/>
      </c>
      <c r="F22" s="28" t="str">
        <f>IF('Analítica Proyecto Planta Pilot'!N22="","",VLOOKUP('Analítica Proyecto Planta Pilot'!N22,Frecuencia!$BD$2:$BE$10,2,FALSE))</f>
        <v/>
      </c>
      <c r="G22" s="28" t="str">
        <f>IF('Analítica Proyecto Planta Pilot'!P22="","",VLOOKUP('Analítica Proyecto Planta Pilot'!P22,Frecuencia!$BD$2:$BE$10,2,FALSE))</f>
        <v/>
      </c>
      <c r="H22" s="28" t="str">
        <f>IF('Analítica Proyecto Planta Pilot'!R22="","",VLOOKUP('Analítica Proyecto Planta Pilot'!R22,Frecuencia!$BD$2:$BE$10,2,FALSE))</f>
        <v/>
      </c>
      <c r="I22" s="28">
        <f>IF('Analítica Proyecto Planta Pilot'!T22="","",VLOOKUP('Analítica Proyecto Planta Pilot'!T22,Frecuencia!$BD$2:$BE$10,2,FALSE))</f>
        <v>1</v>
      </c>
      <c r="J22" s="41">
        <f>IF('Analítica Proyecto Planta Pilot'!D22="On line","On line",SUM(B22:I22))</f>
        <v>2</v>
      </c>
    </row>
    <row r="23" spans="1:11" ht="13.5" thickBot="1" x14ac:dyDescent="0.25">
      <c r="A23" s="45" t="s">
        <v>66</v>
      </c>
      <c r="B23" s="28">
        <f>IF('Analítica Proyecto Planta Pilot'!F23="","",VLOOKUP('Analítica Proyecto Planta Pilot'!F23,Frecuencia!$BD$2:$BE$10,2,FALSE))</f>
        <v>1</v>
      </c>
      <c r="C23" s="28" t="str">
        <f>IF('Analítica Proyecto Planta Pilot'!H23="","",VLOOKUP('Analítica Proyecto Planta Pilot'!H23,Frecuencia!$BD$2:$BE$10,2,FALSE))</f>
        <v/>
      </c>
      <c r="D23" s="28" t="str">
        <f>IF('Analítica Proyecto Planta Pilot'!J23="","",VLOOKUP('Analítica Proyecto Planta Pilot'!J23,Frecuencia!$BD$2:$BE$10,2,FALSE))</f>
        <v/>
      </c>
      <c r="E23" s="28" t="str">
        <f>IF('Analítica Proyecto Planta Pilot'!L23="","",VLOOKUP('Analítica Proyecto Planta Pilot'!L23,Frecuencia!$BD$2:$BE$10,2,FALSE))</f>
        <v/>
      </c>
      <c r="F23" s="28" t="str">
        <f>IF('Analítica Proyecto Planta Pilot'!N23="","",VLOOKUP('Analítica Proyecto Planta Pilot'!N23,Frecuencia!$BD$2:$BE$10,2,FALSE))</f>
        <v/>
      </c>
      <c r="G23" s="28" t="str">
        <f>IF('Analítica Proyecto Planta Pilot'!P23="","",VLOOKUP('Analítica Proyecto Planta Pilot'!P23,Frecuencia!$BD$2:$BE$10,2,FALSE))</f>
        <v/>
      </c>
      <c r="H23" s="28" t="str">
        <f>IF('Analítica Proyecto Planta Pilot'!R23="","",VLOOKUP('Analítica Proyecto Planta Pilot'!R23,Frecuencia!$BD$2:$BE$10,2,FALSE))</f>
        <v/>
      </c>
      <c r="I23" s="28">
        <f>IF('Analítica Proyecto Planta Pilot'!T23="","",VLOOKUP('Analítica Proyecto Planta Pilot'!T23,Frecuencia!$BD$2:$BE$10,2,FALSE))</f>
        <v>1</v>
      </c>
      <c r="J23" s="41">
        <f>IF('Analítica Proyecto Planta Pilot'!D23="On line","On line",SUM(B23:I23))</f>
        <v>2</v>
      </c>
    </row>
    <row r="24" spans="1:11" ht="13.5" thickBot="1" x14ac:dyDescent="0.25">
      <c r="A24" s="45" t="s">
        <v>252</v>
      </c>
      <c r="B24" s="28">
        <f>IF('Analítica Proyecto Planta Pilot'!F24="","",VLOOKUP('Analítica Proyecto Planta Pilot'!F24,Frecuencia!$BD$2:$BE$10,2,FALSE))</f>
        <v>10</v>
      </c>
      <c r="C24" s="28" t="str">
        <f>IF('Analítica Proyecto Planta Pilot'!H24="","",VLOOKUP('Analítica Proyecto Planta Pilot'!H24,Frecuencia!$BD$2:$BE$10,2,FALSE))</f>
        <v/>
      </c>
      <c r="D24" s="28">
        <f>IF('Analítica Proyecto Planta Pilot'!J24="","",VLOOKUP('Analítica Proyecto Planta Pilot'!J24,Frecuencia!$BD$2:$BE$10,2,FALSE))</f>
        <v>10</v>
      </c>
      <c r="E24" s="28" t="str">
        <f>IF('Analítica Proyecto Planta Pilot'!L24="","",VLOOKUP('Analítica Proyecto Planta Pilot'!L24,Frecuencia!$BD$2:$BE$10,2,FALSE))</f>
        <v/>
      </c>
      <c r="F24" s="28" t="str">
        <f>IF('Analítica Proyecto Planta Pilot'!N24="","",VLOOKUP('Analítica Proyecto Planta Pilot'!N24,Frecuencia!$BD$2:$BE$10,2,FALSE))</f>
        <v/>
      </c>
      <c r="G24" s="28" t="str">
        <f>IF('Analítica Proyecto Planta Pilot'!P24="","",VLOOKUP('Analítica Proyecto Planta Pilot'!P24,Frecuencia!$BD$2:$BE$10,2,FALSE))</f>
        <v/>
      </c>
      <c r="H24" s="28" t="str">
        <f>IF('Analítica Proyecto Planta Pilot'!R24="","",VLOOKUP('Analítica Proyecto Planta Pilot'!R24,Frecuencia!$BD$2:$BE$10,2,FALSE))</f>
        <v/>
      </c>
      <c r="I24" s="28">
        <f>IF('Analítica Proyecto Planta Pilot'!T24="","",VLOOKUP('Analítica Proyecto Planta Pilot'!T24,Frecuencia!$BD$2:$BE$10,2,FALSE))</f>
        <v>10</v>
      </c>
      <c r="J24" s="41">
        <f>IF('Analítica Proyecto Planta Pilot'!D24="On line","On line",SUM(B24:I24))</f>
        <v>30</v>
      </c>
      <c r="K24" s="13"/>
    </row>
    <row r="25" spans="1:11" ht="15" thickBot="1" x14ac:dyDescent="0.3">
      <c r="A25" s="45" t="s">
        <v>253</v>
      </c>
      <c r="B25" s="28">
        <f>IF('Analítica Proyecto Planta Pilot'!F25="","",VLOOKUP('Analítica Proyecto Planta Pilot'!F25,Frecuencia!$BD$2:$BE$10,2,FALSE))</f>
        <v>6</v>
      </c>
      <c r="C25" s="28" t="str">
        <f>IF('Analítica Proyecto Planta Pilot'!H25="","",VLOOKUP('Analítica Proyecto Planta Pilot'!H25,Frecuencia!$BD$2:$BE$10,2,FALSE))</f>
        <v/>
      </c>
      <c r="D25" s="28" t="str">
        <f>IF('Analítica Proyecto Planta Pilot'!J25="","",VLOOKUP('Analítica Proyecto Planta Pilot'!J25,Frecuencia!$BD$2:$BE$10,2,FALSE))</f>
        <v/>
      </c>
      <c r="E25" s="28" t="str">
        <f>IF('Analítica Proyecto Planta Pilot'!L25="","",VLOOKUP('Analítica Proyecto Planta Pilot'!L25,Frecuencia!$BD$2:$BE$10,2,FALSE))</f>
        <v/>
      </c>
      <c r="F25" s="28" t="str">
        <f>IF('Analítica Proyecto Planta Pilot'!N25="","",VLOOKUP('Analítica Proyecto Planta Pilot'!N25,Frecuencia!$BD$2:$BE$10,2,FALSE))</f>
        <v/>
      </c>
      <c r="G25" s="28" t="str">
        <f>IF('Analítica Proyecto Planta Pilot'!P25="","",VLOOKUP('Analítica Proyecto Planta Pilot'!P25,Frecuencia!$BD$2:$BE$10,2,FALSE))</f>
        <v/>
      </c>
      <c r="H25" s="28" t="str">
        <f>IF('Analítica Proyecto Planta Pilot'!R25="","",VLOOKUP('Analítica Proyecto Planta Pilot'!R25,Frecuencia!$BD$2:$BE$10,2,FALSE))</f>
        <v/>
      </c>
      <c r="I25" s="28">
        <f>IF('Analítica Proyecto Planta Pilot'!T25="","",VLOOKUP('Analítica Proyecto Planta Pilot'!T25,Frecuencia!$BD$2:$BE$10,2,FALSE))</f>
        <v>6</v>
      </c>
      <c r="J25" s="41">
        <f>IF('Analítica Proyecto Planta Pilot'!D25="On line","On line",SUM(B25:I25))</f>
        <v>12</v>
      </c>
      <c r="K25" s="13"/>
    </row>
    <row r="26" spans="1:11" ht="13.5" thickBot="1" x14ac:dyDescent="0.25">
      <c r="A26" s="45" t="s">
        <v>69</v>
      </c>
      <c r="B26" s="28">
        <f>IF('Analítica Proyecto Planta Pilot'!F26="","",VLOOKUP('Analítica Proyecto Planta Pilot'!F26,Frecuencia!$BD$2:$BE$10,2,FALSE))</f>
        <v>0.5</v>
      </c>
      <c r="C26" s="28" t="str">
        <f>IF('Analítica Proyecto Planta Pilot'!H26="","",VLOOKUP('Analítica Proyecto Planta Pilot'!H26,Frecuencia!$BD$2:$BE$10,2,FALSE))</f>
        <v/>
      </c>
      <c r="D26" s="28" t="str">
        <f>IF('Analítica Proyecto Planta Pilot'!J26="","",VLOOKUP('Analítica Proyecto Planta Pilot'!J26,Frecuencia!$BD$2:$BE$10,2,FALSE))</f>
        <v/>
      </c>
      <c r="E26" s="28" t="str">
        <f>IF('Analítica Proyecto Planta Pilot'!L26="","",VLOOKUP('Analítica Proyecto Planta Pilot'!L26,Frecuencia!$BD$2:$BE$10,2,FALSE))</f>
        <v/>
      </c>
      <c r="F26" s="28" t="str">
        <f>IF('Analítica Proyecto Planta Pilot'!N26="","",VLOOKUP('Analítica Proyecto Planta Pilot'!N26,Frecuencia!$BD$2:$BE$10,2,FALSE))</f>
        <v/>
      </c>
      <c r="G26" s="28" t="str">
        <f>IF('Analítica Proyecto Planta Pilot'!P26="","",VLOOKUP('Analítica Proyecto Planta Pilot'!P26,Frecuencia!$BD$2:$BE$10,2,FALSE))</f>
        <v/>
      </c>
      <c r="H26" s="28" t="str">
        <f>IF('Analítica Proyecto Planta Pilot'!R26="","",VLOOKUP('Analítica Proyecto Planta Pilot'!R26,Frecuencia!$BD$2:$BE$10,2,FALSE))</f>
        <v/>
      </c>
      <c r="I26" s="28" t="str">
        <f>IF('Analítica Proyecto Planta Pilot'!T26="","",VLOOKUP('Analítica Proyecto Planta Pilot'!T26,Frecuencia!$BD$2:$BE$10,2,FALSE))</f>
        <v/>
      </c>
      <c r="J26" s="41">
        <f>IF('Analítica Proyecto Planta Pilot'!D26="On line","On line",SUM(B26:I26))</f>
        <v>0.5</v>
      </c>
    </row>
    <row r="27" spans="1:11" ht="13.5" thickBot="1" x14ac:dyDescent="0.25">
      <c r="A27" s="45" t="s">
        <v>71</v>
      </c>
      <c r="B27" s="28">
        <f>IF('Analítica Proyecto Planta Pilot'!F27="","",VLOOKUP('Analítica Proyecto Planta Pilot'!F27,Frecuencia!$BD$2:$BE$10,2,FALSE))</f>
        <v>6</v>
      </c>
      <c r="C27" s="28" t="str">
        <f>IF('Analítica Proyecto Planta Pilot'!H27="","",VLOOKUP('Analítica Proyecto Planta Pilot'!H27,Frecuencia!$BD$2:$BE$10,2,FALSE))</f>
        <v/>
      </c>
      <c r="D27" s="28" t="str">
        <f>IF('Analítica Proyecto Planta Pilot'!J27="","",VLOOKUP('Analítica Proyecto Planta Pilot'!J27,Frecuencia!$BD$2:$BE$10,2,FALSE))</f>
        <v/>
      </c>
      <c r="E27" s="28" t="str">
        <f>IF('Analítica Proyecto Planta Pilot'!L27="","",VLOOKUP('Analítica Proyecto Planta Pilot'!L27,Frecuencia!$BD$2:$BE$10,2,FALSE))</f>
        <v/>
      </c>
      <c r="F27" s="28" t="str">
        <f>IF('Analítica Proyecto Planta Pilot'!N27="","",VLOOKUP('Analítica Proyecto Planta Pilot'!N27,Frecuencia!$BD$2:$BE$10,2,FALSE))</f>
        <v/>
      </c>
      <c r="G27" s="28" t="str">
        <f>IF('Analítica Proyecto Planta Pilot'!P27="","",VLOOKUP('Analítica Proyecto Planta Pilot'!P27,Frecuencia!$BD$2:$BE$10,2,FALSE))</f>
        <v/>
      </c>
      <c r="H27" s="28" t="str">
        <f>IF('Analítica Proyecto Planta Pilot'!R27="","",VLOOKUP('Analítica Proyecto Planta Pilot'!R27,Frecuencia!$BD$2:$BE$10,2,FALSE))</f>
        <v/>
      </c>
      <c r="I27" s="28">
        <f>IF('Analítica Proyecto Planta Pilot'!T27="","",VLOOKUP('Analítica Proyecto Planta Pilot'!T27,Frecuencia!$BD$2:$BE$10,2,FALSE))</f>
        <v>6</v>
      </c>
      <c r="J27" s="41">
        <f>IF('Analítica Proyecto Planta Pilot'!D27="On line","On line",SUM(B27:I27))</f>
        <v>12</v>
      </c>
    </row>
    <row r="28" spans="1:11" ht="15.75" thickBot="1" x14ac:dyDescent="0.25">
      <c r="A28" s="45" t="s">
        <v>254</v>
      </c>
      <c r="B28" s="28">
        <f>IF('Analítica Proyecto Planta Pilot'!F28="","",VLOOKUP('Analítica Proyecto Planta Pilot'!F28,Frecuencia!$BD$2:$BE$10,2,FALSE))</f>
        <v>2</v>
      </c>
      <c r="C28" s="28" t="str">
        <f>IF('Analítica Proyecto Planta Pilot'!H28="","",VLOOKUP('Analítica Proyecto Planta Pilot'!H28,Frecuencia!$BD$2:$BE$10,2,FALSE))</f>
        <v/>
      </c>
      <c r="D28" s="28" t="str">
        <f>IF('Analítica Proyecto Planta Pilot'!J28="","",VLOOKUP('Analítica Proyecto Planta Pilot'!J28,Frecuencia!$BD$2:$BE$10,2,FALSE))</f>
        <v/>
      </c>
      <c r="E28" s="28" t="str">
        <f>IF('Analítica Proyecto Planta Pilot'!L28="","",VLOOKUP('Analítica Proyecto Planta Pilot'!L28,Frecuencia!$BD$2:$BE$10,2,FALSE))</f>
        <v/>
      </c>
      <c r="F28" s="28" t="str">
        <f>IF('Analítica Proyecto Planta Pilot'!N28="","",VLOOKUP('Analítica Proyecto Planta Pilot'!N28,Frecuencia!$BD$2:$BE$10,2,FALSE))</f>
        <v/>
      </c>
      <c r="G28" s="28" t="str">
        <f>IF('Analítica Proyecto Planta Pilot'!P28="","",VLOOKUP('Analítica Proyecto Planta Pilot'!P28,Frecuencia!$BD$2:$BE$10,2,FALSE))</f>
        <v/>
      </c>
      <c r="H28" s="28" t="str">
        <f>IF('Analítica Proyecto Planta Pilot'!R28="","",VLOOKUP('Analítica Proyecto Planta Pilot'!R28,Frecuencia!$BD$2:$BE$10,2,FALSE))</f>
        <v/>
      </c>
      <c r="I28" s="28">
        <f>IF('Analítica Proyecto Planta Pilot'!T28="","",VLOOKUP('Analítica Proyecto Planta Pilot'!T28,Frecuencia!$BD$2:$BE$10,2,FALSE))</f>
        <v>2</v>
      </c>
      <c r="J28" s="41">
        <f>IF('Analítica Proyecto Planta Pilot'!D28="On line","On line",SUM(B28:I28))</f>
        <v>4</v>
      </c>
    </row>
    <row r="29" spans="1:11" ht="13.5" thickBot="1" x14ac:dyDescent="0.25">
      <c r="A29" s="45" t="s">
        <v>73</v>
      </c>
      <c r="B29" s="28" t="str">
        <f>IF('Analítica Proyecto Planta Pilot'!F29="","",VLOOKUP('Analítica Proyecto Planta Pilot'!F29,Frecuencia!$BD$2:$BE$10,2,FALSE))</f>
        <v/>
      </c>
      <c r="C29" s="28" t="str">
        <f>IF('Analítica Proyecto Planta Pilot'!H29="","",VLOOKUP('Analítica Proyecto Planta Pilot'!H29,Frecuencia!$BD$2:$BE$10,2,FALSE))</f>
        <v>online</v>
      </c>
      <c r="D29" s="28" t="str">
        <f>IF('Analítica Proyecto Planta Pilot'!J29="","",VLOOKUP('Analítica Proyecto Planta Pilot'!J29,Frecuencia!$BD$2:$BE$10,2,FALSE))</f>
        <v>online</v>
      </c>
      <c r="E29" s="28" t="str">
        <f>IF('Analítica Proyecto Planta Pilot'!L29="","",VLOOKUP('Analítica Proyecto Planta Pilot'!L29,Frecuencia!$BD$2:$BE$10,2,FALSE))</f>
        <v>online</v>
      </c>
      <c r="F29" s="28" t="str">
        <f>IF('Analítica Proyecto Planta Pilot'!N29="","",VLOOKUP('Analítica Proyecto Planta Pilot'!N29,Frecuencia!$BD$2:$BE$10,2,FALSE))</f>
        <v/>
      </c>
      <c r="G29" s="28" t="str">
        <f>IF('Analítica Proyecto Planta Pilot'!P29="","",VLOOKUP('Analítica Proyecto Planta Pilot'!P29,Frecuencia!$BD$2:$BE$10,2,FALSE))</f>
        <v/>
      </c>
      <c r="H29" s="28" t="str">
        <f>IF('Analítica Proyecto Planta Pilot'!R29="","",VLOOKUP('Analítica Proyecto Planta Pilot'!R29,Frecuencia!$BD$2:$BE$10,2,FALSE))</f>
        <v/>
      </c>
      <c r="I29" s="28" t="str">
        <f>IF('Analítica Proyecto Planta Pilot'!T29="","",VLOOKUP('Analítica Proyecto Planta Pilot'!T29,Frecuencia!$BD$2:$BE$10,2,FALSE))</f>
        <v>online</v>
      </c>
      <c r="J29" s="41" t="str">
        <f>IF('Analítica Proyecto Planta Pilot'!D29="On line","On line",SUM(B29:I29))</f>
        <v>On line</v>
      </c>
    </row>
    <row r="30" spans="1:11" ht="13.5" thickBot="1" x14ac:dyDescent="0.25">
      <c r="A30" s="45" t="s">
        <v>73</v>
      </c>
      <c r="B30" s="28" t="str">
        <f>IF('Analítica Proyecto Planta Pilot'!F30="","",VLOOKUP('Analítica Proyecto Planta Pilot'!F30,Frecuencia!$BD$2:$BE$10,2,FALSE))</f>
        <v/>
      </c>
      <c r="C30" s="28" t="str">
        <f>IF('Analítica Proyecto Planta Pilot'!H30="","",VLOOKUP('Analítica Proyecto Planta Pilot'!H30,Frecuencia!$BD$2:$BE$10,2,FALSE))</f>
        <v/>
      </c>
      <c r="D30" s="28">
        <f>IF('Analítica Proyecto Planta Pilot'!J30="","",VLOOKUP('Analítica Proyecto Planta Pilot'!J30,Frecuencia!$BD$2:$BE$10,2,FALSE))</f>
        <v>10</v>
      </c>
      <c r="E30" s="28">
        <f>IF('Analítica Proyecto Planta Pilot'!L30="","",VLOOKUP('Analítica Proyecto Planta Pilot'!L30,Frecuencia!$BD$2:$BE$10,2,FALSE))</f>
        <v>10</v>
      </c>
      <c r="F30" s="28" t="str">
        <f>IF('Analítica Proyecto Planta Pilot'!N30="","",VLOOKUP('Analítica Proyecto Planta Pilot'!N30,Frecuencia!$BD$2:$BE$10,2,FALSE))</f>
        <v/>
      </c>
      <c r="G30" s="28" t="str">
        <f>IF('Analítica Proyecto Planta Pilot'!P30="","",VLOOKUP('Analítica Proyecto Planta Pilot'!P30,Frecuencia!$BD$2:$BE$10,2,FALSE))</f>
        <v/>
      </c>
      <c r="H30" s="28" t="str">
        <f>IF('Analítica Proyecto Planta Pilot'!R30="","",VLOOKUP('Analítica Proyecto Planta Pilot'!R30,Frecuencia!$BD$2:$BE$10,2,FALSE))</f>
        <v/>
      </c>
      <c r="I30" s="28">
        <f>IF('Analítica Proyecto Planta Pilot'!T30="","",VLOOKUP('Analítica Proyecto Planta Pilot'!T30,Frecuencia!$BD$2:$BE$10,2,FALSE))</f>
        <v>10</v>
      </c>
      <c r="J30" s="41">
        <f>IF('Analítica Proyecto Planta Pilot'!D30="On line","On line",SUM(B30:I30))</f>
        <v>30</v>
      </c>
    </row>
    <row r="31" spans="1:11" ht="13.5" thickBot="1" x14ac:dyDescent="0.25">
      <c r="A31" s="45" t="s">
        <v>74</v>
      </c>
      <c r="B31" s="28">
        <f>IF('Analítica Proyecto Planta Pilot'!F31="","",VLOOKUP('Analítica Proyecto Planta Pilot'!F31,Frecuencia!$BD$2:$BE$10,2,FALSE))</f>
        <v>6</v>
      </c>
      <c r="C31" s="28" t="str">
        <f>IF('Analítica Proyecto Planta Pilot'!H31="","",VLOOKUP('Analítica Proyecto Planta Pilot'!H31,Frecuencia!$BD$2:$BE$10,2,FALSE))</f>
        <v/>
      </c>
      <c r="D31" s="28" t="str">
        <f>IF('Analítica Proyecto Planta Pilot'!J31="","",VLOOKUP('Analítica Proyecto Planta Pilot'!J31,Frecuencia!$BD$2:$BE$10,2,FALSE))</f>
        <v/>
      </c>
      <c r="E31" s="28" t="str">
        <f>IF('Analítica Proyecto Planta Pilot'!L31="","",VLOOKUP('Analítica Proyecto Planta Pilot'!L31,Frecuencia!$BD$2:$BE$10,2,FALSE))</f>
        <v/>
      </c>
      <c r="F31" s="28" t="str">
        <f>IF('Analítica Proyecto Planta Pilot'!N31="","",VLOOKUP('Analítica Proyecto Planta Pilot'!N31,Frecuencia!$BD$2:$BE$10,2,FALSE))</f>
        <v/>
      </c>
      <c r="G31" s="28" t="str">
        <f>IF('Analítica Proyecto Planta Pilot'!P31="","",VLOOKUP('Analítica Proyecto Planta Pilot'!P31,Frecuencia!$BD$2:$BE$10,2,FALSE))</f>
        <v/>
      </c>
      <c r="H31" s="28" t="str">
        <f>IF('Analítica Proyecto Planta Pilot'!R31="","",VLOOKUP('Analítica Proyecto Planta Pilot'!R31,Frecuencia!$BD$2:$BE$10,2,FALSE))</f>
        <v/>
      </c>
      <c r="I31" s="28">
        <f>IF('Analítica Proyecto Planta Pilot'!T31="","",VLOOKUP('Analítica Proyecto Planta Pilot'!T31,Frecuencia!$BD$2:$BE$10,2,FALSE))</f>
        <v>6</v>
      </c>
      <c r="J31" s="41">
        <f>IF('Analítica Proyecto Planta Pilot'!D31="On line","On line",SUM(B31:I31))</f>
        <v>12</v>
      </c>
    </row>
    <row r="32" spans="1:11" ht="13.5" thickBot="1" x14ac:dyDescent="0.25">
      <c r="A32" s="45" t="s">
        <v>75</v>
      </c>
      <c r="B32" s="28" t="str">
        <f>IF('Analítica Proyecto Planta Pilot'!F32="","",VLOOKUP('Analítica Proyecto Planta Pilot'!F32,Frecuencia!$BD$2:$BE$10,2,FALSE))</f>
        <v/>
      </c>
      <c r="C32" s="28" t="str">
        <f>IF('Analítica Proyecto Planta Pilot'!H32="","",VLOOKUP('Analítica Proyecto Planta Pilot'!H32,Frecuencia!$BD$2:$BE$10,2,FALSE))</f>
        <v/>
      </c>
      <c r="D32" s="28" t="str">
        <f>IF('Analítica Proyecto Planta Pilot'!J32="","",VLOOKUP('Analítica Proyecto Planta Pilot'!J32,Frecuencia!$BD$2:$BE$10,2,FALSE))</f>
        <v/>
      </c>
      <c r="E32" s="28" t="str">
        <f>IF('Analítica Proyecto Planta Pilot'!L32="","",VLOOKUP('Analítica Proyecto Planta Pilot'!L32,Frecuencia!$BD$2:$BE$10,2,FALSE))</f>
        <v/>
      </c>
      <c r="F32" s="28" t="str">
        <f>IF('Analítica Proyecto Planta Pilot'!N32="","",VLOOKUP('Analítica Proyecto Planta Pilot'!N32,Frecuencia!$BD$2:$BE$10,2,FALSE))</f>
        <v/>
      </c>
      <c r="G32" s="28" t="str">
        <f>IF('Analítica Proyecto Planta Pilot'!P32="","",VLOOKUP('Analítica Proyecto Planta Pilot'!P32,Frecuencia!$BD$2:$BE$10,2,FALSE))</f>
        <v/>
      </c>
      <c r="H32" s="28" t="str">
        <f>IF('Analítica Proyecto Planta Pilot'!R32="","",VLOOKUP('Analítica Proyecto Planta Pilot'!R32,Frecuencia!$BD$2:$BE$10,2,FALSE))</f>
        <v/>
      </c>
      <c r="I32" s="28" t="str">
        <f>IF('Analítica Proyecto Planta Pilot'!T32="","",VLOOKUP('Analítica Proyecto Planta Pilot'!T32,Frecuencia!$BD$2:$BE$10,2,FALSE))</f>
        <v/>
      </c>
      <c r="J32" s="41">
        <f>IF('Analítica Proyecto Planta Pilot'!D32="On line","On line",SUM(B32:I32))</f>
        <v>0</v>
      </c>
    </row>
    <row r="33" spans="1:10" ht="15" thickBot="1" x14ac:dyDescent="0.3">
      <c r="A33" s="45" t="s">
        <v>255</v>
      </c>
      <c r="B33" s="28" t="str">
        <f>IF('Analítica Proyecto Planta Pilot'!F33="","",VLOOKUP('Analítica Proyecto Planta Pilot'!F33,Frecuencia!$BD$2:$BE$10,2,FALSE))</f>
        <v/>
      </c>
      <c r="C33" s="28" t="str">
        <f>IF('Analítica Proyecto Planta Pilot'!H33="","",VLOOKUP('Analítica Proyecto Planta Pilot'!H33,Frecuencia!$BD$2:$BE$10,2,FALSE))</f>
        <v>online</v>
      </c>
      <c r="D33" s="28" t="str">
        <f>IF('Analítica Proyecto Planta Pilot'!J33="","",VLOOKUP('Analítica Proyecto Planta Pilot'!J33,Frecuencia!$BD$2:$BE$10,2,FALSE))</f>
        <v>online</v>
      </c>
      <c r="E33" s="28" t="str">
        <f>IF('Analítica Proyecto Planta Pilot'!L33="","",VLOOKUP('Analítica Proyecto Planta Pilot'!L33,Frecuencia!$BD$2:$BE$10,2,FALSE))</f>
        <v>online</v>
      </c>
      <c r="F33" s="28" t="str">
        <f>IF('Analítica Proyecto Planta Pilot'!N33="","",VLOOKUP('Analítica Proyecto Planta Pilot'!N33,Frecuencia!$BD$2:$BE$10,2,FALSE))</f>
        <v/>
      </c>
      <c r="G33" s="28" t="str">
        <f>IF('Analítica Proyecto Planta Pilot'!P33="","",VLOOKUP('Analítica Proyecto Planta Pilot'!P33,Frecuencia!$BD$2:$BE$10,2,FALSE))</f>
        <v/>
      </c>
      <c r="H33" s="28" t="str">
        <f>IF('Analítica Proyecto Planta Pilot'!R33="","",VLOOKUP('Analítica Proyecto Planta Pilot'!R33,Frecuencia!$BD$2:$BE$10,2,FALSE))</f>
        <v/>
      </c>
      <c r="I33" s="28" t="str">
        <f>IF('Analítica Proyecto Planta Pilot'!T33="","",VLOOKUP('Analítica Proyecto Planta Pilot'!T33,Frecuencia!$BD$2:$BE$10,2,FALSE))</f>
        <v>online</v>
      </c>
      <c r="J33" s="41" t="str">
        <f>IF('Analítica Proyecto Planta Pilot'!D33="On line","On line",SUM(B33:I33))</f>
        <v>On line</v>
      </c>
    </row>
    <row r="34" spans="1:10" ht="15" thickBot="1" x14ac:dyDescent="0.3">
      <c r="A34" s="45" t="s">
        <v>255</v>
      </c>
      <c r="B34" s="28" t="str">
        <f>IF('Analítica Proyecto Planta Pilot'!F34="","",VLOOKUP('Analítica Proyecto Planta Pilot'!F34,Frecuencia!$BD$2:$BE$10,2,FALSE))</f>
        <v/>
      </c>
      <c r="C34" s="28" t="str">
        <f>IF('Analítica Proyecto Planta Pilot'!H34="","",VLOOKUP('Analítica Proyecto Planta Pilot'!H34,Frecuencia!$BD$2:$BE$10,2,FALSE))</f>
        <v/>
      </c>
      <c r="D34" s="28">
        <f>IF('Analítica Proyecto Planta Pilot'!J34="","",VLOOKUP('Analítica Proyecto Planta Pilot'!J34,Frecuencia!$BD$2:$BE$10,2,FALSE))</f>
        <v>10</v>
      </c>
      <c r="E34" s="28">
        <f>IF('Analítica Proyecto Planta Pilot'!L34="","",VLOOKUP('Analítica Proyecto Planta Pilot'!L34,Frecuencia!$BD$2:$BE$10,2,FALSE))</f>
        <v>10</v>
      </c>
      <c r="F34" s="28" t="str">
        <f>IF('Analítica Proyecto Planta Pilot'!N34="","",VLOOKUP('Analítica Proyecto Planta Pilot'!N34,Frecuencia!$BD$2:$BE$10,2,FALSE))</f>
        <v/>
      </c>
      <c r="G34" s="28">
        <f>IF('Analítica Proyecto Planta Pilot'!P34="","",VLOOKUP('Analítica Proyecto Planta Pilot'!P34,Frecuencia!$BD$2:$BE$10,2,FALSE))</f>
        <v>10</v>
      </c>
      <c r="H34" s="28" t="str">
        <f>IF('Analítica Proyecto Planta Pilot'!R34="","",VLOOKUP('Analítica Proyecto Planta Pilot'!R34,Frecuencia!$BD$2:$BE$10,2,FALSE))</f>
        <v/>
      </c>
      <c r="I34" s="28" t="str">
        <f>IF('Analítica Proyecto Planta Pilot'!T34="","",VLOOKUP('Analítica Proyecto Planta Pilot'!T34,Frecuencia!$BD$2:$BE$10,2,FALSE))</f>
        <v/>
      </c>
      <c r="J34" s="41">
        <f>IF('Analítica Proyecto Planta Pilot'!D34="On line","On line",SUM(B34:I34))</f>
        <v>30</v>
      </c>
    </row>
    <row r="35" spans="1:10" ht="16.5" thickBot="1" x14ac:dyDescent="0.3">
      <c r="A35" s="45" t="s">
        <v>256</v>
      </c>
      <c r="B35" s="28" t="str">
        <f>IF('Analítica Proyecto Planta Pilot'!F35="","",VLOOKUP('Analítica Proyecto Planta Pilot'!F35,Frecuencia!$BD$2:$BE$10,2,FALSE))</f>
        <v/>
      </c>
      <c r="C35" s="28" t="str">
        <f>IF('Analítica Proyecto Planta Pilot'!H35="","",VLOOKUP('Analítica Proyecto Planta Pilot'!H35,Frecuencia!$BD$2:$BE$10,2,FALSE))</f>
        <v/>
      </c>
      <c r="D35" s="28" t="str">
        <f>IF('Analítica Proyecto Planta Pilot'!J35="","",VLOOKUP('Analítica Proyecto Planta Pilot'!J35,Frecuencia!$BD$2:$BE$10,2,FALSE))</f>
        <v/>
      </c>
      <c r="E35" s="28" t="str">
        <f>IF('Analítica Proyecto Planta Pilot'!L35="","",VLOOKUP('Analítica Proyecto Planta Pilot'!L35,Frecuencia!$BD$2:$BE$10,2,FALSE))</f>
        <v/>
      </c>
      <c r="F35" s="28" t="str">
        <f>IF('Analítica Proyecto Planta Pilot'!N35="","",VLOOKUP('Analítica Proyecto Planta Pilot'!N35,Frecuencia!$BD$2:$BE$10,2,FALSE))</f>
        <v/>
      </c>
      <c r="G35" s="28" t="str">
        <f>IF('Analítica Proyecto Planta Pilot'!P35="","",VLOOKUP('Analítica Proyecto Planta Pilot'!P35,Frecuencia!$BD$2:$BE$10,2,FALSE))</f>
        <v/>
      </c>
      <c r="H35" s="28" t="str">
        <f>IF('Analítica Proyecto Planta Pilot'!R35="","",VLOOKUP('Analítica Proyecto Planta Pilot'!R35,Frecuencia!$BD$2:$BE$10,2,FALSE))</f>
        <v/>
      </c>
      <c r="I35" s="28" t="str">
        <f>IF('Analítica Proyecto Planta Pilot'!T35="","",VLOOKUP('Analítica Proyecto Planta Pilot'!T35,Frecuencia!$BD$2:$BE$10,2,FALSE))</f>
        <v/>
      </c>
      <c r="J35" s="41">
        <f>IF('Analítica Proyecto Planta Pilot'!D35="On line","On line",SUM(B35:I35))</f>
        <v>0</v>
      </c>
    </row>
    <row r="36" spans="1:10" ht="16.5" thickBot="1" x14ac:dyDescent="0.3">
      <c r="A36" s="45" t="s">
        <v>257</v>
      </c>
      <c r="B36" s="28">
        <f>IF('Analítica Proyecto Planta Pilot'!F36="","",VLOOKUP('Analítica Proyecto Planta Pilot'!F36,Frecuencia!$BD$2:$BE$10,2,FALSE))</f>
        <v>2</v>
      </c>
      <c r="C36" s="28" t="str">
        <f>IF('Analítica Proyecto Planta Pilot'!H36="","",VLOOKUP('Analítica Proyecto Planta Pilot'!H36,Frecuencia!$BD$2:$BE$10,2,FALSE))</f>
        <v/>
      </c>
      <c r="D36" s="28" t="str">
        <f>IF('Analítica Proyecto Planta Pilot'!J36="","",VLOOKUP('Analítica Proyecto Planta Pilot'!J36,Frecuencia!$BD$2:$BE$10,2,FALSE))</f>
        <v/>
      </c>
      <c r="E36" s="28" t="str">
        <f>IF('Analítica Proyecto Planta Pilot'!L36="","",VLOOKUP('Analítica Proyecto Planta Pilot'!L36,Frecuencia!$BD$2:$BE$10,2,FALSE))</f>
        <v/>
      </c>
      <c r="F36" s="28" t="str">
        <f>IF('Analítica Proyecto Planta Pilot'!N36="","",VLOOKUP('Analítica Proyecto Planta Pilot'!N36,Frecuencia!$BD$2:$BE$10,2,FALSE))</f>
        <v/>
      </c>
      <c r="G36" s="28" t="str">
        <f>IF('Analítica Proyecto Planta Pilot'!P36="","",VLOOKUP('Analítica Proyecto Planta Pilot'!P36,Frecuencia!$BD$2:$BE$10,2,FALSE))</f>
        <v/>
      </c>
      <c r="H36" s="28" t="str">
        <f>IF('Analítica Proyecto Planta Pilot'!R36="","",VLOOKUP('Analítica Proyecto Planta Pilot'!R36,Frecuencia!$BD$2:$BE$10,2,FALSE))</f>
        <v/>
      </c>
      <c r="I36" s="28">
        <f>IF('Analítica Proyecto Planta Pilot'!T36="","",VLOOKUP('Analítica Proyecto Planta Pilot'!T36,Frecuencia!$BD$2:$BE$10,2,FALSE))</f>
        <v>2</v>
      </c>
      <c r="J36" s="41">
        <f>IF('Analítica Proyecto Planta Pilot'!D36="On line","On line",SUM(B36:I36))</f>
        <v>4</v>
      </c>
    </row>
    <row r="37" spans="1:10" ht="16.5" thickBot="1" x14ac:dyDescent="0.3">
      <c r="A37" s="45" t="s">
        <v>258</v>
      </c>
      <c r="B37" s="28" t="str">
        <f>IF('Analítica Proyecto Planta Pilot'!F37="","",VLOOKUP('Analítica Proyecto Planta Pilot'!F37,Frecuencia!$BD$2:$BE$10,2,FALSE))</f>
        <v/>
      </c>
      <c r="C37" s="28" t="str">
        <f>IF('Analítica Proyecto Planta Pilot'!H37="","",VLOOKUP('Analítica Proyecto Planta Pilot'!H37,Frecuencia!$BD$2:$BE$10,2,FALSE))</f>
        <v/>
      </c>
      <c r="D37" s="28" t="str">
        <f>IF('Analítica Proyecto Planta Pilot'!J37="","",VLOOKUP('Analítica Proyecto Planta Pilot'!J37,Frecuencia!$BD$2:$BE$10,2,FALSE))</f>
        <v/>
      </c>
      <c r="E37" s="28" t="str">
        <f>IF('Analítica Proyecto Planta Pilot'!L37="","",VLOOKUP('Analítica Proyecto Planta Pilot'!L37,Frecuencia!$BD$2:$BE$10,2,FALSE))</f>
        <v/>
      </c>
      <c r="F37" s="28" t="str">
        <f>IF('Analítica Proyecto Planta Pilot'!N37="","",VLOOKUP('Analítica Proyecto Planta Pilot'!N37,Frecuencia!$BD$2:$BE$10,2,FALSE))</f>
        <v/>
      </c>
      <c r="G37" s="28" t="str">
        <f>IF('Analítica Proyecto Planta Pilot'!P37="","",VLOOKUP('Analítica Proyecto Planta Pilot'!P37,Frecuencia!$BD$2:$BE$10,2,FALSE))</f>
        <v/>
      </c>
      <c r="H37" s="28" t="str">
        <f>IF('Analítica Proyecto Planta Pilot'!R37="","",VLOOKUP('Analítica Proyecto Planta Pilot'!R37,Frecuencia!$BD$2:$BE$10,2,FALSE))</f>
        <v/>
      </c>
      <c r="I37" s="28" t="str">
        <f>IF('Analítica Proyecto Planta Pilot'!T37="","",VLOOKUP('Analítica Proyecto Planta Pilot'!T37,Frecuencia!$BD$2:$BE$10,2,FALSE))</f>
        <v/>
      </c>
      <c r="J37" s="41">
        <f>IF('Analítica Proyecto Planta Pilot'!D37="On line","On line",SUM(B37:I37))</f>
        <v>0</v>
      </c>
    </row>
    <row r="38" spans="1:10" ht="16.5" thickBot="1" x14ac:dyDescent="0.3">
      <c r="A38" s="45" t="s">
        <v>259</v>
      </c>
      <c r="B38" s="28">
        <f>IF('Analítica Proyecto Planta Pilot'!F38="","",VLOOKUP('Analítica Proyecto Planta Pilot'!F38,Frecuencia!$BD$2:$BE$10,2,FALSE))</f>
        <v>2</v>
      </c>
      <c r="C38" s="28" t="str">
        <f>IF('Analítica Proyecto Planta Pilot'!H38="","",VLOOKUP('Analítica Proyecto Planta Pilot'!H38,Frecuencia!$BD$2:$BE$10,2,FALSE))</f>
        <v/>
      </c>
      <c r="D38" s="28" t="str">
        <f>IF('Analítica Proyecto Planta Pilot'!J38="","",VLOOKUP('Analítica Proyecto Planta Pilot'!J38,Frecuencia!$BD$2:$BE$10,2,FALSE))</f>
        <v/>
      </c>
      <c r="E38" s="28" t="str">
        <f>IF('Analítica Proyecto Planta Pilot'!L38="","",VLOOKUP('Analítica Proyecto Planta Pilot'!L38,Frecuencia!$BD$2:$BE$10,2,FALSE))</f>
        <v/>
      </c>
      <c r="F38" s="28" t="str">
        <f>IF('Analítica Proyecto Planta Pilot'!N38="","",VLOOKUP('Analítica Proyecto Planta Pilot'!N38,Frecuencia!$BD$2:$BE$10,2,FALSE))</f>
        <v/>
      </c>
      <c r="G38" s="28" t="str">
        <f>IF('Analítica Proyecto Planta Pilot'!P38="","",VLOOKUP('Analítica Proyecto Planta Pilot'!P38,Frecuencia!$BD$2:$BE$10,2,FALSE))</f>
        <v/>
      </c>
      <c r="H38" s="28" t="str">
        <f>IF('Analítica Proyecto Planta Pilot'!R38="","",VLOOKUP('Analítica Proyecto Planta Pilot'!R38,Frecuencia!$BD$2:$BE$10,2,FALSE))</f>
        <v/>
      </c>
      <c r="I38" s="28">
        <f>IF('Analítica Proyecto Planta Pilot'!T38="","",VLOOKUP('Analítica Proyecto Planta Pilot'!T38,Frecuencia!$BD$2:$BE$10,2,FALSE))</f>
        <v>2</v>
      </c>
      <c r="J38" s="41">
        <f>IF('Analítica Proyecto Planta Pilot'!D38="On line","On line",SUM(B38:I38))</f>
        <v>4</v>
      </c>
    </row>
    <row r="39" spans="1:10" ht="13.5" thickBot="1" x14ac:dyDescent="0.25">
      <c r="A39" s="45" t="s">
        <v>85</v>
      </c>
      <c r="B39" s="28" t="str">
        <f>IF('Analítica Proyecto Planta Pilot'!F39="","",VLOOKUP('Analítica Proyecto Planta Pilot'!F39,Frecuencia!$BD$2:$BE$10,2,FALSE))</f>
        <v/>
      </c>
      <c r="C39" s="28" t="str">
        <f>IF('Analítica Proyecto Planta Pilot'!H39="","",VLOOKUP('Analítica Proyecto Planta Pilot'!H39,Frecuencia!$BD$2:$BE$10,2,FALSE))</f>
        <v/>
      </c>
      <c r="D39" s="28" t="str">
        <f>IF('Analítica Proyecto Planta Pilot'!J39="","",VLOOKUP('Analítica Proyecto Planta Pilot'!J39,Frecuencia!$BD$2:$BE$10,2,FALSE))</f>
        <v/>
      </c>
      <c r="E39" s="28" t="str">
        <f>IF('Analítica Proyecto Planta Pilot'!L39="","",VLOOKUP('Analítica Proyecto Planta Pilot'!L39,Frecuencia!$BD$2:$BE$10,2,FALSE))</f>
        <v/>
      </c>
      <c r="F39" s="28" t="str">
        <f>IF('Analítica Proyecto Planta Pilot'!N39="","",VLOOKUP('Analítica Proyecto Planta Pilot'!N39,Frecuencia!$BD$2:$BE$10,2,FALSE))</f>
        <v/>
      </c>
      <c r="G39" s="28" t="str">
        <f>IF('Analítica Proyecto Planta Pilot'!P39="","",VLOOKUP('Analítica Proyecto Planta Pilot'!P39,Frecuencia!$BD$2:$BE$10,2,FALSE))</f>
        <v/>
      </c>
      <c r="H39" s="28" t="str">
        <f>IF('Analítica Proyecto Planta Pilot'!R39="","",VLOOKUP('Analítica Proyecto Planta Pilot'!R39,Frecuencia!$BD$2:$BE$10,2,FALSE))</f>
        <v/>
      </c>
      <c r="I39" s="28" t="str">
        <f>IF('Analítica Proyecto Planta Pilot'!T39="","",VLOOKUP('Analítica Proyecto Planta Pilot'!T39,Frecuencia!$BD$2:$BE$10,2,FALSE))</f>
        <v/>
      </c>
      <c r="J39" s="41">
        <f>IF('Analítica Proyecto Planta Pilot'!D39="On line","On line",SUM(B39:I39))</f>
        <v>0</v>
      </c>
    </row>
    <row r="40" spans="1:10" ht="13.5" thickBot="1" x14ac:dyDescent="0.25">
      <c r="A40" s="45" t="s">
        <v>86</v>
      </c>
      <c r="B40" s="28">
        <f>IF('Analítica Proyecto Planta Pilot'!F40="","",VLOOKUP('Analítica Proyecto Planta Pilot'!F40,Frecuencia!$BD$2:$BE$10,2,FALSE))</f>
        <v>2</v>
      </c>
      <c r="C40" s="28">
        <f>IF('Analítica Proyecto Planta Pilot'!H40="","",VLOOKUP('Analítica Proyecto Planta Pilot'!H40,Frecuencia!$BD$2:$BE$10,2,FALSE))</f>
        <v>2</v>
      </c>
      <c r="D40" s="28" t="str">
        <f>IF('Analítica Proyecto Planta Pilot'!J40="","",VLOOKUP('Analítica Proyecto Planta Pilot'!J40,Frecuencia!$BD$2:$BE$10,2,FALSE))</f>
        <v/>
      </c>
      <c r="E40" s="28" t="str">
        <f>IF('Analítica Proyecto Planta Pilot'!L40="","",VLOOKUP('Analítica Proyecto Planta Pilot'!L40,Frecuencia!$BD$2:$BE$10,2,FALSE))</f>
        <v/>
      </c>
      <c r="F40" s="28">
        <f>IF('Analítica Proyecto Planta Pilot'!N40="","",VLOOKUP('Analítica Proyecto Planta Pilot'!N40,Frecuencia!$BD$2:$BE$10,2,FALSE))</f>
        <v>2</v>
      </c>
      <c r="G40" s="28">
        <f>IF('Analítica Proyecto Planta Pilot'!P40="","",VLOOKUP('Analítica Proyecto Planta Pilot'!P40,Frecuencia!$BD$2:$BE$10,2,FALSE))</f>
        <v>2</v>
      </c>
      <c r="H40" s="28" t="str">
        <f>IF('Analítica Proyecto Planta Pilot'!R40="","",VLOOKUP('Analítica Proyecto Planta Pilot'!R40,Frecuencia!$BD$2:$BE$10,2,FALSE))</f>
        <v/>
      </c>
      <c r="I40" s="28">
        <f>IF('Analítica Proyecto Planta Pilot'!T40="","",VLOOKUP('Analítica Proyecto Planta Pilot'!T40,Frecuencia!$BD$2:$BE$10,2,FALSE))</f>
        <v>2</v>
      </c>
      <c r="J40" s="41">
        <f>IF('Analítica Proyecto Planta Pilot'!D40="On line","On line",SUM(B40:I40))</f>
        <v>10</v>
      </c>
    </row>
    <row r="41" spans="1:10" ht="13.5" thickBot="1" x14ac:dyDescent="0.25">
      <c r="A41" s="45" t="s">
        <v>89</v>
      </c>
      <c r="B41" s="28">
        <f>IF('Analítica Proyecto Planta Pilot'!F41="","",VLOOKUP('Analítica Proyecto Planta Pilot'!F41,Frecuencia!$BD$2:$BE$10,2,FALSE))</f>
        <v>2</v>
      </c>
      <c r="C41" s="28">
        <f>IF('Analítica Proyecto Planta Pilot'!H41="","",VLOOKUP('Analítica Proyecto Planta Pilot'!H41,Frecuencia!$BD$2:$BE$10,2,FALSE))</f>
        <v>2</v>
      </c>
      <c r="D41" s="28" t="str">
        <f>IF('Analítica Proyecto Planta Pilot'!J41="","",VLOOKUP('Analítica Proyecto Planta Pilot'!J41,Frecuencia!$BD$2:$BE$10,2,FALSE))</f>
        <v/>
      </c>
      <c r="E41" s="28" t="str">
        <f>IF('Analítica Proyecto Planta Pilot'!L41="","",VLOOKUP('Analítica Proyecto Planta Pilot'!L41,Frecuencia!$BD$2:$BE$10,2,FALSE))</f>
        <v/>
      </c>
      <c r="F41" s="28">
        <f>IF('Analítica Proyecto Planta Pilot'!N41="","",VLOOKUP('Analítica Proyecto Planta Pilot'!N41,Frecuencia!$BD$2:$BE$10,2,FALSE))</f>
        <v>2</v>
      </c>
      <c r="G41" s="28">
        <f>IF('Analítica Proyecto Planta Pilot'!P41="","",VLOOKUP('Analítica Proyecto Planta Pilot'!P41,Frecuencia!$BD$2:$BE$10,2,FALSE))</f>
        <v>2</v>
      </c>
      <c r="H41" s="28" t="str">
        <f>IF('Analítica Proyecto Planta Pilot'!R41="","",VLOOKUP('Analítica Proyecto Planta Pilot'!R41,Frecuencia!$BD$2:$BE$10,2,FALSE))</f>
        <v/>
      </c>
      <c r="I41" s="28">
        <f>IF('Analítica Proyecto Planta Pilot'!T41="","",VLOOKUP('Analítica Proyecto Planta Pilot'!T41,Frecuencia!$BD$2:$BE$10,2,FALSE))</f>
        <v>2</v>
      </c>
      <c r="J41" s="41">
        <f>IF('Analítica Proyecto Planta Pilot'!D41="On line","On line",SUM(B41:I41))</f>
        <v>10</v>
      </c>
    </row>
    <row r="42" spans="1:10" ht="13.5" thickBot="1" x14ac:dyDescent="0.25">
      <c r="A42" s="45" t="s">
        <v>90</v>
      </c>
      <c r="B42" s="28">
        <f>IF('Analítica Proyecto Planta Pilot'!F42="","",VLOOKUP('Analítica Proyecto Planta Pilot'!F42,Frecuencia!$BD$2:$BE$10,2,FALSE))</f>
        <v>1</v>
      </c>
      <c r="C42" s="28" t="str">
        <f>IF('Analítica Proyecto Planta Pilot'!H42="","",VLOOKUP('Analítica Proyecto Planta Pilot'!H42,Frecuencia!$BD$2:$BE$10,2,FALSE))</f>
        <v/>
      </c>
      <c r="D42" s="28" t="str">
        <f>IF('Analítica Proyecto Planta Pilot'!J42="","",VLOOKUP('Analítica Proyecto Planta Pilot'!J42,Frecuencia!$BD$2:$BE$10,2,FALSE))</f>
        <v/>
      </c>
      <c r="E42" s="28" t="str">
        <f>IF('Analítica Proyecto Planta Pilot'!L42="","",VLOOKUP('Analítica Proyecto Planta Pilot'!L42,Frecuencia!$BD$2:$BE$10,2,FALSE))</f>
        <v/>
      </c>
      <c r="F42" s="28" t="str">
        <f>IF('Analítica Proyecto Planta Pilot'!N42="","",VLOOKUP('Analítica Proyecto Planta Pilot'!N42,Frecuencia!$BD$2:$BE$10,2,FALSE))</f>
        <v/>
      </c>
      <c r="G42" s="28" t="str">
        <f>IF('Analítica Proyecto Planta Pilot'!P42="","",VLOOKUP('Analítica Proyecto Planta Pilot'!P42,Frecuencia!$BD$2:$BE$10,2,FALSE))</f>
        <v/>
      </c>
      <c r="H42" s="28" t="str">
        <f>IF('Analítica Proyecto Planta Pilot'!R42="","",VLOOKUP('Analítica Proyecto Planta Pilot'!R42,Frecuencia!$BD$2:$BE$10,2,FALSE))</f>
        <v/>
      </c>
      <c r="I42" s="28">
        <f>IF('Analítica Proyecto Planta Pilot'!T42="","",VLOOKUP('Analítica Proyecto Planta Pilot'!T42,Frecuencia!$BD$2:$BE$10,2,FALSE))</f>
        <v>1</v>
      </c>
      <c r="J42" s="41">
        <f>IF('Analítica Proyecto Planta Pilot'!D42="On line","On line",SUM(B42:I42))</f>
        <v>2</v>
      </c>
    </row>
    <row r="43" spans="1:10" ht="16.5" thickBot="1" x14ac:dyDescent="0.3">
      <c r="A43" s="45" t="s">
        <v>260</v>
      </c>
      <c r="B43" s="28">
        <f>IF('Analítica Proyecto Planta Pilot'!F43="","",VLOOKUP('Analítica Proyecto Planta Pilot'!F43,Frecuencia!$BD$2:$BE$10,2,FALSE))</f>
        <v>10</v>
      </c>
      <c r="C43" s="28" t="str">
        <f>IF('Analítica Proyecto Planta Pilot'!H43="","",VLOOKUP('Analítica Proyecto Planta Pilot'!H43,Frecuencia!$BD$2:$BE$10,2,FALSE))</f>
        <v/>
      </c>
      <c r="D43" s="28" t="str">
        <f>IF('Analítica Proyecto Planta Pilot'!J43="","",VLOOKUP('Analítica Proyecto Planta Pilot'!J43,Frecuencia!$BD$2:$BE$10,2,FALSE))</f>
        <v/>
      </c>
      <c r="E43" s="28" t="str">
        <f>IF('Analítica Proyecto Planta Pilot'!L43="","",VLOOKUP('Analítica Proyecto Planta Pilot'!L43,Frecuencia!$BD$2:$BE$10,2,FALSE))</f>
        <v/>
      </c>
      <c r="F43" s="28" t="str">
        <f>IF('Analítica Proyecto Planta Pilot'!N43="","",VLOOKUP('Analítica Proyecto Planta Pilot'!N43,Frecuencia!$BD$2:$BE$10,2,FALSE))</f>
        <v/>
      </c>
      <c r="G43" s="28" t="str">
        <f>IF('Analítica Proyecto Planta Pilot'!P43="","",VLOOKUP('Analítica Proyecto Planta Pilot'!P43,Frecuencia!$BD$2:$BE$10,2,FALSE))</f>
        <v/>
      </c>
      <c r="H43" s="28" t="str">
        <f>IF('Analítica Proyecto Planta Pilot'!R43="","",VLOOKUP('Analítica Proyecto Planta Pilot'!R43,Frecuencia!$BD$2:$BE$10,2,FALSE))</f>
        <v/>
      </c>
      <c r="I43" s="28">
        <f>IF('Analítica Proyecto Planta Pilot'!T43="","",VLOOKUP('Analítica Proyecto Planta Pilot'!T43,Frecuencia!$BD$2:$BE$10,2,FALSE))</f>
        <v>10</v>
      </c>
      <c r="J43" s="41">
        <f>IF('Analítica Proyecto Planta Pilot'!D43="On line","On line",SUM(B43:I43))</f>
        <v>20</v>
      </c>
    </row>
    <row r="44" spans="1:10" ht="16.5" thickBot="1" x14ac:dyDescent="0.3">
      <c r="A44" s="45" t="s">
        <v>261</v>
      </c>
      <c r="B44" s="28">
        <f>IF('Analítica Proyecto Planta Pilot'!F44="","",VLOOKUP('Analítica Proyecto Planta Pilot'!F44,Frecuencia!$BD$2:$BE$10,2,FALSE))</f>
        <v>6</v>
      </c>
      <c r="C44" s="28" t="str">
        <f>IF('Analítica Proyecto Planta Pilot'!H44="","",VLOOKUP('Analítica Proyecto Planta Pilot'!H44,Frecuencia!$BD$2:$BE$10,2,FALSE))</f>
        <v/>
      </c>
      <c r="D44" s="28" t="str">
        <f>IF('Analítica Proyecto Planta Pilot'!J44="","",VLOOKUP('Analítica Proyecto Planta Pilot'!J44,Frecuencia!$BD$2:$BE$10,2,FALSE))</f>
        <v/>
      </c>
      <c r="E44" s="28" t="str">
        <f>IF('Analítica Proyecto Planta Pilot'!L44="","",VLOOKUP('Analítica Proyecto Planta Pilot'!L44,Frecuencia!$BD$2:$BE$10,2,FALSE))</f>
        <v/>
      </c>
      <c r="F44" s="28" t="str">
        <f>IF('Analítica Proyecto Planta Pilot'!N44="","",VLOOKUP('Analítica Proyecto Planta Pilot'!N44,Frecuencia!$BD$2:$BE$10,2,FALSE))</f>
        <v/>
      </c>
      <c r="G44" s="28" t="str">
        <f>IF('Analítica Proyecto Planta Pilot'!P44="","",VLOOKUP('Analítica Proyecto Planta Pilot'!P44,Frecuencia!$BD$2:$BE$10,2,FALSE))</f>
        <v/>
      </c>
      <c r="H44" s="28" t="str">
        <f>IF('Analítica Proyecto Planta Pilot'!R44="","",VLOOKUP('Analítica Proyecto Planta Pilot'!R44,Frecuencia!$BD$2:$BE$10,2,FALSE))</f>
        <v/>
      </c>
      <c r="I44" s="28">
        <f>IF('Analítica Proyecto Planta Pilot'!T44="","",VLOOKUP('Analítica Proyecto Planta Pilot'!T44,Frecuencia!$BD$2:$BE$10,2,FALSE))</f>
        <v>6</v>
      </c>
      <c r="J44" s="41">
        <f>IF('Analítica Proyecto Planta Pilot'!D44="On line","On line",SUM(B44:I44))</f>
        <v>12</v>
      </c>
    </row>
    <row r="45" spans="1:10" ht="16.5" thickBot="1" x14ac:dyDescent="0.3">
      <c r="A45" s="45" t="s">
        <v>262</v>
      </c>
      <c r="B45" s="28">
        <f>IF('Analítica Proyecto Planta Pilot'!F45="","",VLOOKUP('Analítica Proyecto Planta Pilot'!F45,Frecuencia!$BD$2:$BE$10,2,FALSE))</f>
        <v>10</v>
      </c>
      <c r="C45" s="28" t="str">
        <f>IF('Analítica Proyecto Planta Pilot'!H45="","",VLOOKUP('Analítica Proyecto Planta Pilot'!H45,Frecuencia!$BD$2:$BE$10,2,FALSE))</f>
        <v/>
      </c>
      <c r="D45" s="28" t="str">
        <f>IF('Analítica Proyecto Planta Pilot'!J45="","",VLOOKUP('Analítica Proyecto Planta Pilot'!J45,Frecuencia!$BD$2:$BE$10,2,FALSE))</f>
        <v/>
      </c>
      <c r="E45" s="28" t="str">
        <f>IF('Analítica Proyecto Planta Pilot'!L45="","",VLOOKUP('Analítica Proyecto Planta Pilot'!L45,Frecuencia!$BD$2:$BE$10,2,FALSE))</f>
        <v/>
      </c>
      <c r="F45" s="28" t="str">
        <f>IF('Analítica Proyecto Planta Pilot'!N45="","",VLOOKUP('Analítica Proyecto Planta Pilot'!N45,Frecuencia!$BD$2:$BE$10,2,FALSE))</f>
        <v/>
      </c>
      <c r="G45" s="28" t="str">
        <f>IF('Analítica Proyecto Planta Pilot'!P45="","",VLOOKUP('Analítica Proyecto Planta Pilot'!P45,Frecuencia!$BD$2:$BE$10,2,FALSE))</f>
        <v/>
      </c>
      <c r="H45" s="28" t="str">
        <f>IF('Analítica Proyecto Planta Pilot'!R45="","",VLOOKUP('Analítica Proyecto Planta Pilot'!R45,Frecuencia!$BD$2:$BE$10,2,FALSE))</f>
        <v/>
      </c>
      <c r="I45" s="28">
        <f>IF('Analítica Proyecto Planta Pilot'!T45="","",VLOOKUP('Analítica Proyecto Planta Pilot'!T45,Frecuencia!$BD$2:$BE$10,2,FALSE))</f>
        <v>10</v>
      </c>
      <c r="J45" s="41">
        <f>IF('Analítica Proyecto Planta Pilot'!D45="On line","On line",SUM(B45:I45))</f>
        <v>20</v>
      </c>
    </row>
    <row r="46" spans="1:10" ht="16.5" thickBot="1" x14ac:dyDescent="0.3">
      <c r="A46" s="45" t="s">
        <v>263</v>
      </c>
      <c r="B46" s="28">
        <f>IF('Analítica Proyecto Planta Pilot'!F46="","",VLOOKUP('Analítica Proyecto Planta Pilot'!F46,Frecuencia!$BD$2:$BE$10,2,FALSE))</f>
        <v>2</v>
      </c>
      <c r="C46" s="28" t="str">
        <f>IF('Analítica Proyecto Planta Pilot'!H46="","",VLOOKUP('Analítica Proyecto Planta Pilot'!H46,Frecuencia!$BD$2:$BE$10,2,FALSE))</f>
        <v/>
      </c>
      <c r="D46" s="28" t="str">
        <f>IF('Analítica Proyecto Planta Pilot'!J46="","",VLOOKUP('Analítica Proyecto Planta Pilot'!J46,Frecuencia!$BD$2:$BE$10,2,FALSE))</f>
        <v/>
      </c>
      <c r="E46" s="28" t="str">
        <f>IF('Analítica Proyecto Planta Pilot'!L46="","",VLOOKUP('Analítica Proyecto Planta Pilot'!L46,Frecuencia!$BD$2:$BE$10,2,FALSE))</f>
        <v/>
      </c>
      <c r="F46" s="28" t="str">
        <f>IF('Analítica Proyecto Planta Pilot'!N46="","",VLOOKUP('Analítica Proyecto Planta Pilot'!N46,Frecuencia!$BD$2:$BE$10,2,FALSE))</f>
        <v/>
      </c>
      <c r="G46" s="28" t="str">
        <f>IF('Analítica Proyecto Planta Pilot'!P46="","",VLOOKUP('Analítica Proyecto Planta Pilot'!P46,Frecuencia!$BD$2:$BE$10,2,FALSE))</f>
        <v/>
      </c>
      <c r="H46" s="28" t="str">
        <f>IF('Analítica Proyecto Planta Pilot'!R46="","",VLOOKUP('Analítica Proyecto Planta Pilot'!R46,Frecuencia!$BD$2:$BE$10,2,FALSE))</f>
        <v/>
      </c>
      <c r="I46" s="28">
        <f>IF('Analítica Proyecto Planta Pilot'!T46="","",VLOOKUP('Analítica Proyecto Planta Pilot'!T46,Frecuencia!$BD$2:$BE$10,2,FALSE))</f>
        <v>2</v>
      </c>
      <c r="J46" s="41">
        <f>IF('Analítica Proyecto Planta Pilot'!D46="On line","On line",SUM(B46:I46))</f>
        <v>4</v>
      </c>
    </row>
    <row r="47" spans="1:10" ht="16.5" thickBot="1" x14ac:dyDescent="0.3">
      <c r="A47" s="45" t="s">
        <v>264</v>
      </c>
      <c r="B47" s="28">
        <f>IF('Analítica Proyecto Planta Pilot'!F47="","",VLOOKUP('Analítica Proyecto Planta Pilot'!F47,Frecuencia!$BD$2:$BE$10,2,FALSE))</f>
        <v>6</v>
      </c>
      <c r="C47" s="28" t="str">
        <f>IF('Analítica Proyecto Planta Pilot'!H47="","",VLOOKUP('Analítica Proyecto Planta Pilot'!H47,Frecuencia!$BD$2:$BE$10,2,FALSE))</f>
        <v/>
      </c>
      <c r="D47" s="28" t="str">
        <f>IF('Analítica Proyecto Planta Pilot'!J47="","",VLOOKUP('Analítica Proyecto Planta Pilot'!J47,Frecuencia!$BD$2:$BE$10,2,FALSE))</f>
        <v/>
      </c>
      <c r="E47" s="28" t="str">
        <f>IF('Analítica Proyecto Planta Pilot'!L47="","",VLOOKUP('Analítica Proyecto Planta Pilot'!L47,Frecuencia!$BD$2:$BE$10,2,FALSE))</f>
        <v/>
      </c>
      <c r="F47" s="28" t="str">
        <f>IF('Analítica Proyecto Planta Pilot'!N47="","",VLOOKUP('Analítica Proyecto Planta Pilot'!N47,Frecuencia!$BD$2:$BE$10,2,FALSE))</f>
        <v/>
      </c>
      <c r="G47" s="28" t="str">
        <f>IF('Analítica Proyecto Planta Pilot'!P47="","",VLOOKUP('Analítica Proyecto Planta Pilot'!P47,Frecuencia!$BD$2:$BE$10,2,FALSE))</f>
        <v/>
      </c>
      <c r="H47" s="28" t="str">
        <f>IF('Analítica Proyecto Planta Pilot'!R47="","",VLOOKUP('Analítica Proyecto Planta Pilot'!R47,Frecuencia!$BD$2:$BE$10,2,FALSE))</f>
        <v/>
      </c>
      <c r="I47" s="28">
        <f>IF('Analítica Proyecto Planta Pilot'!T47="","",VLOOKUP('Analítica Proyecto Planta Pilot'!T47,Frecuencia!$BD$2:$BE$10,2,FALSE))</f>
        <v>6</v>
      </c>
      <c r="J47" s="41">
        <f>IF('Analítica Proyecto Planta Pilot'!D47="On line","On line",SUM(B47:I47))</f>
        <v>12</v>
      </c>
    </row>
    <row r="48" spans="1:10" ht="13.5" thickBot="1" x14ac:dyDescent="0.25">
      <c r="A48" s="45" t="s">
        <v>265</v>
      </c>
      <c r="B48" s="28" t="str">
        <f>IF('Analítica Proyecto Planta Pilot'!F48="","",VLOOKUP('Analítica Proyecto Planta Pilot'!F48,Frecuencia!$BD$2:$BE$10,2,FALSE))</f>
        <v/>
      </c>
      <c r="C48" s="28" t="str">
        <f>IF('Analítica Proyecto Planta Pilot'!H48="","",VLOOKUP('Analítica Proyecto Planta Pilot'!H48,Frecuencia!$BD$2:$BE$10,2,FALSE))</f>
        <v/>
      </c>
      <c r="D48" s="28" t="str">
        <f>IF('Analítica Proyecto Planta Pilot'!J48="","",VLOOKUP('Analítica Proyecto Planta Pilot'!J48,Frecuencia!$BD$2:$BE$10,2,FALSE))</f>
        <v/>
      </c>
      <c r="E48" s="28" t="str">
        <f>IF('Analítica Proyecto Planta Pilot'!L48="","",VLOOKUP('Analítica Proyecto Planta Pilot'!L48,Frecuencia!$BD$2:$BE$10,2,FALSE))</f>
        <v/>
      </c>
      <c r="F48" s="28" t="str">
        <f>IF('Analítica Proyecto Planta Pilot'!N48="","",VLOOKUP('Analítica Proyecto Planta Pilot'!N48,Frecuencia!$BD$2:$BE$10,2,FALSE))</f>
        <v/>
      </c>
      <c r="G48" s="28" t="str">
        <f>IF('Analítica Proyecto Planta Pilot'!P48="","",VLOOKUP('Analítica Proyecto Planta Pilot'!P48,Frecuencia!$BD$2:$BE$10,2,FALSE))</f>
        <v/>
      </c>
      <c r="H48" s="28" t="str">
        <f>IF('Analítica Proyecto Planta Pilot'!R48="","",VLOOKUP('Analítica Proyecto Planta Pilot'!R48,Frecuencia!$BD$2:$BE$10,2,FALSE))</f>
        <v/>
      </c>
      <c r="I48" s="28" t="str">
        <f>IF('Analítica Proyecto Planta Pilot'!T48="","",VLOOKUP('Analítica Proyecto Planta Pilot'!T48,Frecuencia!$BD$2:$BE$10,2,FALSE))</f>
        <v/>
      </c>
      <c r="J48" s="41">
        <f>IF('Analítica Proyecto Planta Pilot'!D48="On line","On line",SUM(B48:I48))</f>
        <v>0</v>
      </c>
    </row>
    <row r="49" spans="1:10" ht="15.75" thickBot="1" x14ac:dyDescent="0.25">
      <c r="A49" s="45" t="s">
        <v>266</v>
      </c>
      <c r="B49" s="28">
        <f>IF('Analítica Proyecto Planta Pilot'!F49="","",VLOOKUP('Analítica Proyecto Planta Pilot'!F49,Frecuencia!$BD$2:$BE$10,2,FALSE))</f>
        <v>10</v>
      </c>
      <c r="C49" s="28" t="str">
        <f>IF('Analítica Proyecto Planta Pilot'!H49="","",VLOOKUP('Analítica Proyecto Planta Pilot'!H49,Frecuencia!$BD$2:$BE$10,2,FALSE))</f>
        <v/>
      </c>
      <c r="D49" s="28" t="str">
        <f>IF('Analítica Proyecto Planta Pilot'!J49="","",VLOOKUP('Analítica Proyecto Planta Pilot'!J49,Frecuencia!$BD$2:$BE$10,2,FALSE))</f>
        <v/>
      </c>
      <c r="E49" s="28" t="str">
        <f>IF('Analítica Proyecto Planta Pilot'!L49="","",VLOOKUP('Analítica Proyecto Planta Pilot'!L49,Frecuencia!$BD$2:$BE$10,2,FALSE))</f>
        <v/>
      </c>
      <c r="F49" s="28" t="str">
        <f>IF('Analítica Proyecto Planta Pilot'!N49="","",VLOOKUP('Analítica Proyecto Planta Pilot'!N49,Frecuencia!$BD$2:$BE$10,2,FALSE))</f>
        <v/>
      </c>
      <c r="G49" s="28" t="str">
        <f>IF('Analítica Proyecto Planta Pilot'!P49="","",VLOOKUP('Analítica Proyecto Planta Pilot'!P49,Frecuencia!$BD$2:$BE$10,2,FALSE))</f>
        <v/>
      </c>
      <c r="H49" s="28" t="str">
        <f>IF('Analítica Proyecto Planta Pilot'!R49="","",VLOOKUP('Analítica Proyecto Planta Pilot'!R49,Frecuencia!$BD$2:$BE$10,2,FALSE))</f>
        <v/>
      </c>
      <c r="I49" s="28">
        <f>IF('Analítica Proyecto Planta Pilot'!T49="","",VLOOKUP('Analítica Proyecto Planta Pilot'!T49,Frecuencia!$BD$2:$BE$10,2,FALSE))</f>
        <v>10</v>
      </c>
      <c r="J49" s="41">
        <f>IF('Analítica Proyecto Planta Pilot'!D49="On line","On line",SUM(B49:I49))</f>
        <v>20</v>
      </c>
    </row>
    <row r="50" spans="1:10" ht="15.75" thickBot="1" x14ac:dyDescent="0.25">
      <c r="A50" s="45" t="s">
        <v>267</v>
      </c>
      <c r="B50" s="28">
        <f>IF('Analítica Proyecto Planta Pilot'!F50="","",VLOOKUP('Analítica Proyecto Planta Pilot'!F50,Frecuencia!$BD$2:$BE$10,2,FALSE))</f>
        <v>2</v>
      </c>
      <c r="C50" s="28" t="str">
        <f>IF('Analítica Proyecto Planta Pilot'!H50="","",VLOOKUP('Analítica Proyecto Planta Pilot'!H50,Frecuencia!$BD$2:$BE$10,2,FALSE))</f>
        <v/>
      </c>
      <c r="D50" s="28" t="str">
        <f>IF('Analítica Proyecto Planta Pilot'!J50="","",VLOOKUP('Analítica Proyecto Planta Pilot'!J50,Frecuencia!$BD$2:$BE$10,2,FALSE))</f>
        <v/>
      </c>
      <c r="E50" s="28" t="str">
        <f>IF('Analítica Proyecto Planta Pilot'!L50="","",VLOOKUP('Analítica Proyecto Planta Pilot'!L50,Frecuencia!$BD$2:$BE$10,2,FALSE))</f>
        <v/>
      </c>
      <c r="F50" s="28" t="str">
        <f>IF('Analítica Proyecto Planta Pilot'!N50="","",VLOOKUP('Analítica Proyecto Planta Pilot'!N50,Frecuencia!$BD$2:$BE$10,2,FALSE))</f>
        <v/>
      </c>
      <c r="G50" s="28" t="str">
        <f>IF('Analítica Proyecto Planta Pilot'!P50="","",VLOOKUP('Analítica Proyecto Planta Pilot'!P50,Frecuencia!$BD$2:$BE$10,2,FALSE))</f>
        <v/>
      </c>
      <c r="H50" s="28" t="str">
        <f>IF('Analítica Proyecto Planta Pilot'!R50="","",VLOOKUP('Analítica Proyecto Planta Pilot'!R50,Frecuencia!$BD$2:$BE$10,2,FALSE))</f>
        <v/>
      </c>
      <c r="I50" s="28">
        <f>IF('Analítica Proyecto Planta Pilot'!T50="","",VLOOKUP('Analítica Proyecto Planta Pilot'!T50,Frecuencia!$BD$2:$BE$10,2,FALSE))</f>
        <v>2</v>
      </c>
      <c r="J50" s="41">
        <f>IF('Analítica Proyecto Planta Pilot'!D50="On line","On line",SUM(B50:I50))</f>
        <v>4</v>
      </c>
    </row>
    <row r="51" spans="1:10" ht="15.75" thickBot="1" x14ac:dyDescent="0.25">
      <c r="A51" s="45" t="s">
        <v>268</v>
      </c>
      <c r="B51" s="28">
        <f>IF('Analítica Proyecto Planta Pilot'!F51="","",VLOOKUP('Analítica Proyecto Planta Pilot'!F51,Frecuencia!$BD$2:$BE$10,2,FALSE))</f>
        <v>2</v>
      </c>
      <c r="C51" s="28" t="str">
        <f>IF('Analítica Proyecto Planta Pilot'!H51="","",VLOOKUP('Analítica Proyecto Planta Pilot'!H51,Frecuencia!$BD$2:$BE$10,2,FALSE))</f>
        <v/>
      </c>
      <c r="D51" s="28" t="str">
        <f>IF('Analítica Proyecto Planta Pilot'!J51="","",VLOOKUP('Analítica Proyecto Planta Pilot'!J51,Frecuencia!$BD$2:$BE$10,2,FALSE))</f>
        <v/>
      </c>
      <c r="E51" s="28" t="str">
        <f>IF('Analítica Proyecto Planta Pilot'!L51="","",VLOOKUP('Analítica Proyecto Planta Pilot'!L51,Frecuencia!$BD$2:$BE$10,2,FALSE))</f>
        <v/>
      </c>
      <c r="F51" s="28" t="str">
        <f>IF('Analítica Proyecto Planta Pilot'!N51="","",VLOOKUP('Analítica Proyecto Planta Pilot'!N51,Frecuencia!$BD$2:$BE$10,2,FALSE))</f>
        <v/>
      </c>
      <c r="G51" s="28" t="str">
        <f>IF('Analítica Proyecto Planta Pilot'!P51="","",VLOOKUP('Analítica Proyecto Planta Pilot'!P51,Frecuencia!$BD$2:$BE$10,2,FALSE))</f>
        <v/>
      </c>
      <c r="H51" s="28" t="str">
        <f>IF('Analítica Proyecto Planta Pilot'!R51="","",VLOOKUP('Analítica Proyecto Planta Pilot'!R51,Frecuencia!$BD$2:$BE$10,2,FALSE))</f>
        <v/>
      </c>
      <c r="I51" s="28">
        <f>IF('Analítica Proyecto Planta Pilot'!T51="","",VLOOKUP('Analítica Proyecto Planta Pilot'!T51,Frecuencia!$BD$2:$BE$10,2,FALSE))</f>
        <v>2</v>
      </c>
      <c r="J51" s="41">
        <f>IF('Analítica Proyecto Planta Pilot'!D51="On line","On line",SUM(B51:I51))</f>
        <v>4</v>
      </c>
    </row>
    <row r="52" spans="1:10" ht="13.5" thickBot="1" x14ac:dyDescent="0.25">
      <c r="A52" s="44" t="s">
        <v>101</v>
      </c>
      <c r="B52" s="44" t="str">
        <f>IF('Analítica Proyecto Planta Pilot'!F52="","",VLOOKUP('Analítica Proyecto Planta Pilot'!F52,Frecuencia!$BD$2:$BE$10,2,FALSE))</f>
        <v/>
      </c>
      <c r="C52" s="44" t="str">
        <f>IF('Analítica Proyecto Planta Pilot'!H52="","",VLOOKUP('Analítica Proyecto Planta Pilot'!H52,Frecuencia!$BD$2:$BE$10,2,FALSE))</f>
        <v/>
      </c>
      <c r="D52" s="44" t="str">
        <f>IF('Analítica Proyecto Planta Pilot'!J52="","",VLOOKUP('Analítica Proyecto Planta Pilot'!J52,Frecuencia!$BD$2:$BE$10,2,FALSE))</f>
        <v/>
      </c>
      <c r="E52" s="44" t="str">
        <f>IF('Analítica Proyecto Planta Pilot'!L52="","",VLOOKUP('Analítica Proyecto Planta Pilot'!L52,Frecuencia!$BD$2:$BE$10,2,FALSE))</f>
        <v/>
      </c>
      <c r="F52" s="44" t="str">
        <f>IF('Analítica Proyecto Planta Pilot'!N52="","",VLOOKUP('Analítica Proyecto Planta Pilot'!N52,Frecuencia!$BD$2:$BE$10,2,FALSE))</f>
        <v/>
      </c>
      <c r="G52" s="44" t="str">
        <f>IF('Analítica Proyecto Planta Pilot'!P52="","",VLOOKUP('Analítica Proyecto Planta Pilot'!P52,Frecuencia!$BD$2:$BE$10,2,FALSE))</f>
        <v/>
      </c>
      <c r="H52" s="44" t="str">
        <f>IF('Analítica Proyecto Planta Pilot'!R52="","",VLOOKUP('Analítica Proyecto Planta Pilot'!R52,Frecuencia!$BD$2:$BE$10,2,FALSE))</f>
        <v/>
      </c>
      <c r="I52" s="44" t="str">
        <f>IF('Analítica Proyecto Planta Pilot'!T52="","",VLOOKUP('Analítica Proyecto Planta Pilot'!T52,Frecuencia!$BD$2:$BE$10,2,FALSE))</f>
        <v/>
      </c>
      <c r="J52" s="44"/>
    </row>
    <row r="53" spans="1:10" ht="13.5" thickBot="1" x14ac:dyDescent="0.25">
      <c r="A53" s="45" t="s">
        <v>102</v>
      </c>
      <c r="B53" s="28">
        <f>IF('Analítica Proyecto Planta Pilot'!F53="","",VLOOKUP('Analítica Proyecto Planta Pilot'!F53,Frecuencia!$BD$2:$BE$10,2,FALSE))</f>
        <v>1</v>
      </c>
      <c r="C53" s="28" t="str">
        <f>IF('Analítica Proyecto Planta Pilot'!H53="","",VLOOKUP('Analítica Proyecto Planta Pilot'!H53,Frecuencia!$BD$2:$BE$10,2,FALSE))</f>
        <v/>
      </c>
      <c r="D53" s="28" t="str">
        <f>IF('Analítica Proyecto Planta Pilot'!J53="","",VLOOKUP('Analítica Proyecto Planta Pilot'!J53,Frecuencia!$BD$2:$BE$10,2,FALSE))</f>
        <v/>
      </c>
      <c r="E53" s="28" t="str">
        <f>IF('Analítica Proyecto Planta Pilot'!L53="","",VLOOKUP('Analítica Proyecto Planta Pilot'!L53,Frecuencia!$BD$2:$BE$10,2,FALSE))</f>
        <v/>
      </c>
      <c r="F53" s="28" t="str">
        <f>IF('Analítica Proyecto Planta Pilot'!N53="","",VLOOKUP('Analítica Proyecto Planta Pilot'!N53,Frecuencia!$BD$2:$BE$10,2,FALSE))</f>
        <v/>
      </c>
      <c r="G53" s="28" t="str">
        <f>IF('Analítica Proyecto Planta Pilot'!P53="","",VLOOKUP('Analítica Proyecto Planta Pilot'!P53,Frecuencia!$BD$2:$BE$10,2,FALSE))</f>
        <v/>
      </c>
      <c r="H53" s="28" t="str">
        <f>IF('Analítica Proyecto Planta Pilot'!R53="","",VLOOKUP('Analítica Proyecto Planta Pilot'!R53,Frecuencia!$BD$2:$BE$10,2,FALSE))</f>
        <v/>
      </c>
      <c r="I53" s="28">
        <f>IF('Analítica Proyecto Planta Pilot'!T53="","",VLOOKUP('Analítica Proyecto Planta Pilot'!T53,Frecuencia!$BD$2:$BE$10,2,FALSE))</f>
        <v>1</v>
      </c>
      <c r="J53" s="41">
        <f>IF('Analítica Proyecto Planta Pilot'!D53="On line","On line",SUM(B53:I53))</f>
        <v>2</v>
      </c>
    </row>
    <row r="54" spans="1:10" ht="13.5" thickBot="1" x14ac:dyDescent="0.25">
      <c r="A54" s="45" t="s">
        <v>103</v>
      </c>
      <c r="B54" s="28">
        <f>IF('Analítica Proyecto Planta Pilot'!F54="","",VLOOKUP('Analítica Proyecto Planta Pilot'!F54,Frecuencia!$BD$2:$BE$10,2,FALSE))</f>
        <v>0.5</v>
      </c>
      <c r="C54" s="28" t="str">
        <f>IF('Analítica Proyecto Planta Pilot'!H54="","",VLOOKUP('Analítica Proyecto Planta Pilot'!H54,Frecuencia!$BD$2:$BE$10,2,FALSE))</f>
        <v/>
      </c>
      <c r="D54" s="28" t="str">
        <f>IF('Analítica Proyecto Planta Pilot'!J54="","",VLOOKUP('Analítica Proyecto Planta Pilot'!J54,Frecuencia!$BD$2:$BE$10,2,FALSE))</f>
        <v/>
      </c>
      <c r="E54" s="28" t="str">
        <f>IF('Analítica Proyecto Planta Pilot'!L54="","",VLOOKUP('Analítica Proyecto Planta Pilot'!L54,Frecuencia!$BD$2:$BE$10,2,FALSE))</f>
        <v/>
      </c>
      <c r="F54" s="28" t="str">
        <f>IF('Analítica Proyecto Planta Pilot'!N54="","",VLOOKUP('Analítica Proyecto Planta Pilot'!N54,Frecuencia!$BD$2:$BE$10,2,FALSE))</f>
        <v/>
      </c>
      <c r="G54" s="28" t="str">
        <f>IF('Analítica Proyecto Planta Pilot'!P54="","",VLOOKUP('Analítica Proyecto Planta Pilot'!P54,Frecuencia!$BD$2:$BE$10,2,FALSE))</f>
        <v/>
      </c>
      <c r="H54" s="28" t="str">
        <f>IF('Analítica Proyecto Planta Pilot'!R54="","",VLOOKUP('Analítica Proyecto Planta Pilot'!R54,Frecuencia!$BD$2:$BE$10,2,FALSE))</f>
        <v/>
      </c>
      <c r="I54" s="28" t="str">
        <f>IF('Analítica Proyecto Planta Pilot'!T54="","",VLOOKUP('Analítica Proyecto Planta Pilot'!T54,Frecuencia!$BD$2:$BE$10,2,FALSE))</f>
        <v/>
      </c>
      <c r="J54" s="41">
        <f>IF('Analítica Proyecto Planta Pilot'!D54="On line","On line",SUM(B54:I54))</f>
        <v>0.5</v>
      </c>
    </row>
    <row r="55" spans="1:10" ht="13.5" thickBot="1" x14ac:dyDescent="0.25">
      <c r="A55" s="45" t="s">
        <v>104</v>
      </c>
      <c r="B55" s="28">
        <f>IF('Analítica Proyecto Planta Pilot'!F55="","",VLOOKUP('Analítica Proyecto Planta Pilot'!F55,Frecuencia!$BD$2:$BE$10,2,FALSE))</f>
        <v>1</v>
      </c>
      <c r="C55" s="28" t="str">
        <f>IF('Analítica Proyecto Planta Pilot'!H55="","",VLOOKUP('Analítica Proyecto Planta Pilot'!H55,Frecuencia!$BD$2:$BE$10,2,FALSE))</f>
        <v/>
      </c>
      <c r="D55" s="28" t="str">
        <f>IF('Analítica Proyecto Planta Pilot'!J55="","",VLOOKUP('Analítica Proyecto Planta Pilot'!J55,Frecuencia!$BD$2:$BE$10,2,FALSE))</f>
        <v/>
      </c>
      <c r="E55" s="28" t="str">
        <f>IF('Analítica Proyecto Planta Pilot'!L55="","",VLOOKUP('Analítica Proyecto Planta Pilot'!L55,Frecuencia!$BD$2:$BE$10,2,FALSE))</f>
        <v/>
      </c>
      <c r="F55" s="28" t="str">
        <f>IF('Analítica Proyecto Planta Pilot'!N55="","",VLOOKUP('Analítica Proyecto Planta Pilot'!N55,Frecuencia!$BD$2:$BE$10,2,FALSE))</f>
        <v/>
      </c>
      <c r="G55" s="28" t="str">
        <f>IF('Analítica Proyecto Planta Pilot'!P55="","",VLOOKUP('Analítica Proyecto Planta Pilot'!P55,Frecuencia!$BD$2:$BE$10,2,FALSE))</f>
        <v/>
      </c>
      <c r="H55" s="28" t="str">
        <f>IF('Analítica Proyecto Planta Pilot'!R55="","",VLOOKUP('Analítica Proyecto Planta Pilot'!R55,Frecuencia!$BD$2:$BE$10,2,FALSE))</f>
        <v/>
      </c>
      <c r="I55" s="28">
        <f>IF('Analítica Proyecto Planta Pilot'!T55="","",VLOOKUP('Analítica Proyecto Planta Pilot'!T55,Frecuencia!$BD$2:$BE$10,2,FALSE))</f>
        <v>1</v>
      </c>
      <c r="J55" s="41">
        <f>IF('Analítica Proyecto Planta Pilot'!D55="On line","On line",SUM(B55:I55))</f>
        <v>2</v>
      </c>
    </row>
    <row r="56" spans="1:10" ht="13.5" thickBot="1" x14ac:dyDescent="0.25">
      <c r="A56" s="45" t="s">
        <v>105</v>
      </c>
      <c r="B56" s="28">
        <f>IF('Analítica Proyecto Planta Pilot'!F56="","",VLOOKUP('Analítica Proyecto Planta Pilot'!F56,Frecuencia!$BD$2:$BE$10,2,FALSE))</f>
        <v>1</v>
      </c>
      <c r="C56" s="28" t="str">
        <f>IF('Analítica Proyecto Planta Pilot'!H56="","",VLOOKUP('Analítica Proyecto Planta Pilot'!H56,Frecuencia!$BD$2:$BE$10,2,FALSE))</f>
        <v/>
      </c>
      <c r="D56" s="28" t="str">
        <f>IF('Analítica Proyecto Planta Pilot'!J56="","",VLOOKUP('Analítica Proyecto Planta Pilot'!J56,Frecuencia!$BD$2:$BE$10,2,FALSE))</f>
        <v/>
      </c>
      <c r="E56" s="28" t="str">
        <f>IF('Analítica Proyecto Planta Pilot'!L56="","",VLOOKUP('Analítica Proyecto Planta Pilot'!L56,Frecuencia!$BD$2:$BE$10,2,FALSE))</f>
        <v/>
      </c>
      <c r="F56" s="28" t="str">
        <f>IF('Analítica Proyecto Planta Pilot'!N56="","",VLOOKUP('Analítica Proyecto Planta Pilot'!N56,Frecuencia!$BD$2:$BE$10,2,FALSE))</f>
        <v/>
      </c>
      <c r="G56" s="28" t="str">
        <f>IF('Analítica Proyecto Planta Pilot'!P56="","",VLOOKUP('Analítica Proyecto Planta Pilot'!P56,Frecuencia!$BD$2:$BE$10,2,FALSE))</f>
        <v/>
      </c>
      <c r="H56" s="28" t="str">
        <f>IF('Analítica Proyecto Planta Pilot'!R56="","",VLOOKUP('Analítica Proyecto Planta Pilot'!R56,Frecuencia!$BD$2:$BE$10,2,FALSE))</f>
        <v/>
      </c>
      <c r="I56" s="28">
        <f>IF('Analítica Proyecto Planta Pilot'!T56="","",VLOOKUP('Analítica Proyecto Planta Pilot'!T56,Frecuencia!$BD$2:$BE$10,2,FALSE))</f>
        <v>1</v>
      </c>
      <c r="J56" s="41">
        <f>IF('Analítica Proyecto Planta Pilot'!D56="On line","On line",SUM(B56:I56))</f>
        <v>2</v>
      </c>
    </row>
    <row r="57" spans="1:10" ht="13.5" thickBot="1" x14ac:dyDescent="0.25">
      <c r="A57" s="45" t="s">
        <v>106</v>
      </c>
      <c r="B57" s="28">
        <f>IF('Analítica Proyecto Planta Pilot'!F57="","",VLOOKUP('Analítica Proyecto Planta Pilot'!F57,Frecuencia!$BD$2:$BE$10,2,FALSE))</f>
        <v>1</v>
      </c>
      <c r="C57" s="28" t="str">
        <f>IF('Analítica Proyecto Planta Pilot'!H57="","",VLOOKUP('Analítica Proyecto Planta Pilot'!H57,Frecuencia!$BD$2:$BE$10,2,FALSE))</f>
        <v/>
      </c>
      <c r="D57" s="28" t="str">
        <f>IF('Analítica Proyecto Planta Pilot'!J57="","",VLOOKUP('Analítica Proyecto Planta Pilot'!J57,Frecuencia!$BD$2:$BE$10,2,FALSE))</f>
        <v/>
      </c>
      <c r="E57" s="28" t="str">
        <f>IF('Analítica Proyecto Planta Pilot'!L57="","",VLOOKUP('Analítica Proyecto Planta Pilot'!L57,Frecuencia!$BD$2:$BE$10,2,FALSE))</f>
        <v/>
      </c>
      <c r="F57" s="28" t="str">
        <f>IF('Analítica Proyecto Planta Pilot'!N57="","",VLOOKUP('Analítica Proyecto Planta Pilot'!N57,Frecuencia!$BD$2:$BE$10,2,FALSE))</f>
        <v/>
      </c>
      <c r="G57" s="28" t="str">
        <f>IF('Analítica Proyecto Planta Pilot'!P57="","",VLOOKUP('Analítica Proyecto Planta Pilot'!P57,Frecuencia!$BD$2:$BE$10,2,FALSE))</f>
        <v/>
      </c>
      <c r="H57" s="28" t="str">
        <f>IF('Analítica Proyecto Planta Pilot'!R57="","",VLOOKUP('Analítica Proyecto Planta Pilot'!R57,Frecuencia!$BD$2:$BE$10,2,FALSE))</f>
        <v/>
      </c>
      <c r="I57" s="28">
        <f>IF('Analítica Proyecto Planta Pilot'!T57="","",VLOOKUP('Analítica Proyecto Planta Pilot'!T57,Frecuencia!$BD$2:$BE$10,2,FALSE))</f>
        <v>1</v>
      </c>
      <c r="J57" s="41">
        <f>IF('Analítica Proyecto Planta Pilot'!D57="On line","On line",SUM(B57:I57))</f>
        <v>2</v>
      </c>
    </row>
    <row r="58" spans="1:10" ht="13.5" thickBot="1" x14ac:dyDescent="0.25">
      <c r="A58" s="45" t="s">
        <v>107</v>
      </c>
      <c r="B58" s="28">
        <f>IF('Analítica Proyecto Planta Pilot'!F58="","",VLOOKUP('Analítica Proyecto Planta Pilot'!F58,Frecuencia!$BD$2:$BE$10,2,FALSE))</f>
        <v>1</v>
      </c>
      <c r="C58" s="28" t="str">
        <f>IF('Analítica Proyecto Planta Pilot'!H58="","",VLOOKUP('Analítica Proyecto Planta Pilot'!H58,Frecuencia!$BD$2:$BE$10,2,FALSE))</f>
        <v/>
      </c>
      <c r="D58" s="28" t="str">
        <f>IF('Analítica Proyecto Planta Pilot'!J58="","",VLOOKUP('Analítica Proyecto Planta Pilot'!J58,Frecuencia!$BD$2:$BE$10,2,FALSE))</f>
        <v/>
      </c>
      <c r="E58" s="28" t="str">
        <f>IF('Analítica Proyecto Planta Pilot'!L58="","",VLOOKUP('Analítica Proyecto Planta Pilot'!L58,Frecuencia!$BD$2:$BE$10,2,FALSE))</f>
        <v/>
      </c>
      <c r="F58" s="28" t="str">
        <f>IF('Analítica Proyecto Planta Pilot'!N58="","",VLOOKUP('Analítica Proyecto Planta Pilot'!N58,Frecuencia!$BD$2:$BE$10,2,FALSE))</f>
        <v/>
      </c>
      <c r="G58" s="28" t="str">
        <f>IF('Analítica Proyecto Planta Pilot'!P58="","",VLOOKUP('Analítica Proyecto Planta Pilot'!P58,Frecuencia!$BD$2:$BE$10,2,FALSE))</f>
        <v/>
      </c>
      <c r="H58" s="28" t="str">
        <f>IF('Analítica Proyecto Planta Pilot'!R58="","",VLOOKUP('Analítica Proyecto Planta Pilot'!R58,Frecuencia!$BD$2:$BE$10,2,FALSE))</f>
        <v/>
      </c>
      <c r="I58" s="28">
        <f>IF('Analítica Proyecto Planta Pilot'!T58="","",VLOOKUP('Analítica Proyecto Planta Pilot'!T58,Frecuencia!$BD$2:$BE$10,2,FALSE))</f>
        <v>1</v>
      </c>
      <c r="J58" s="41">
        <f>IF('Analítica Proyecto Planta Pilot'!D58="On line","On line",SUM(B58:I58))</f>
        <v>2</v>
      </c>
    </row>
    <row r="59" spans="1:10" ht="13.5" thickBot="1" x14ac:dyDescent="0.25">
      <c r="A59" s="45" t="s">
        <v>108</v>
      </c>
      <c r="B59" s="28">
        <f>IF('Analítica Proyecto Planta Pilot'!F59="","",VLOOKUP('Analítica Proyecto Planta Pilot'!F59,Frecuencia!$BD$2:$BE$10,2,FALSE))</f>
        <v>1</v>
      </c>
      <c r="C59" s="28" t="str">
        <f>IF('Analítica Proyecto Planta Pilot'!H59="","",VLOOKUP('Analítica Proyecto Planta Pilot'!H59,Frecuencia!$BD$2:$BE$10,2,FALSE))</f>
        <v/>
      </c>
      <c r="D59" s="28" t="str">
        <f>IF('Analítica Proyecto Planta Pilot'!J59="","",VLOOKUP('Analítica Proyecto Planta Pilot'!J59,Frecuencia!$BD$2:$BE$10,2,FALSE))</f>
        <v/>
      </c>
      <c r="E59" s="28" t="str">
        <f>IF('Analítica Proyecto Planta Pilot'!L59="","",VLOOKUP('Analítica Proyecto Planta Pilot'!L59,Frecuencia!$BD$2:$BE$10,2,FALSE))</f>
        <v/>
      </c>
      <c r="F59" s="28" t="str">
        <f>IF('Analítica Proyecto Planta Pilot'!N59="","",VLOOKUP('Analítica Proyecto Planta Pilot'!N59,Frecuencia!$BD$2:$BE$10,2,FALSE))</f>
        <v/>
      </c>
      <c r="G59" s="28" t="str">
        <f>IF('Analítica Proyecto Planta Pilot'!P59="","",VLOOKUP('Analítica Proyecto Planta Pilot'!P59,Frecuencia!$BD$2:$BE$10,2,FALSE))</f>
        <v/>
      </c>
      <c r="H59" s="28" t="str">
        <f>IF('Analítica Proyecto Planta Pilot'!R59="","",VLOOKUP('Analítica Proyecto Planta Pilot'!R59,Frecuencia!$BD$2:$BE$10,2,FALSE))</f>
        <v/>
      </c>
      <c r="I59" s="28">
        <f>IF('Analítica Proyecto Planta Pilot'!T59="","",VLOOKUP('Analítica Proyecto Planta Pilot'!T59,Frecuencia!$BD$2:$BE$10,2,FALSE))</f>
        <v>1</v>
      </c>
      <c r="J59" s="41">
        <f>IF('Analítica Proyecto Planta Pilot'!D59="On line","On line",SUM(B59:I59))</f>
        <v>2</v>
      </c>
    </row>
    <row r="60" spans="1:10" ht="13.5" thickBot="1" x14ac:dyDescent="0.25">
      <c r="A60" s="45" t="s">
        <v>109</v>
      </c>
      <c r="B60" s="28">
        <f>IF('Analítica Proyecto Planta Pilot'!F60="","",VLOOKUP('Analítica Proyecto Planta Pilot'!F60,Frecuencia!$BD$2:$BE$10,2,FALSE))</f>
        <v>1</v>
      </c>
      <c r="C60" s="28" t="str">
        <f>IF('Analítica Proyecto Planta Pilot'!H60="","",VLOOKUP('Analítica Proyecto Planta Pilot'!H60,Frecuencia!$BD$2:$BE$10,2,FALSE))</f>
        <v/>
      </c>
      <c r="D60" s="28" t="str">
        <f>IF('Analítica Proyecto Planta Pilot'!J60="","",VLOOKUP('Analítica Proyecto Planta Pilot'!J60,Frecuencia!$BD$2:$BE$10,2,FALSE))</f>
        <v/>
      </c>
      <c r="E60" s="28" t="str">
        <f>IF('Analítica Proyecto Planta Pilot'!L60="","",VLOOKUP('Analítica Proyecto Planta Pilot'!L60,Frecuencia!$BD$2:$BE$10,2,FALSE))</f>
        <v/>
      </c>
      <c r="F60" s="28" t="str">
        <f>IF('Analítica Proyecto Planta Pilot'!N60="","",VLOOKUP('Analítica Proyecto Planta Pilot'!N60,Frecuencia!$BD$2:$BE$10,2,FALSE))</f>
        <v/>
      </c>
      <c r="G60" s="28" t="str">
        <f>IF('Analítica Proyecto Planta Pilot'!P60="","",VLOOKUP('Analítica Proyecto Planta Pilot'!P60,Frecuencia!$BD$2:$BE$10,2,FALSE))</f>
        <v/>
      </c>
      <c r="H60" s="28" t="str">
        <f>IF('Analítica Proyecto Planta Pilot'!R60="","",VLOOKUP('Analítica Proyecto Planta Pilot'!R60,Frecuencia!$BD$2:$BE$10,2,FALSE))</f>
        <v/>
      </c>
      <c r="I60" s="28">
        <f>IF('Analítica Proyecto Planta Pilot'!T60="","",VLOOKUP('Analítica Proyecto Planta Pilot'!T60,Frecuencia!$BD$2:$BE$10,2,FALSE))</f>
        <v>1</v>
      </c>
      <c r="J60" s="41">
        <f>IF('Analítica Proyecto Planta Pilot'!D60="On line","On line",SUM(B60:I60))</f>
        <v>2</v>
      </c>
    </row>
    <row r="61" spans="1:10" ht="13.5" thickBot="1" x14ac:dyDescent="0.25">
      <c r="A61" s="45" t="s">
        <v>110</v>
      </c>
      <c r="B61" s="28">
        <f>IF('Analítica Proyecto Planta Pilot'!F61="","",VLOOKUP('Analítica Proyecto Planta Pilot'!F61,Frecuencia!$BD$2:$BE$10,2,FALSE))</f>
        <v>1</v>
      </c>
      <c r="C61" s="28" t="str">
        <f>IF('Analítica Proyecto Planta Pilot'!H61="","",VLOOKUP('Analítica Proyecto Planta Pilot'!H61,Frecuencia!$BD$2:$BE$10,2,FALSE))</f>
        <v/>
      </c>
      <c r="D61" s="28" t="str">
        <f>IF('Analítica Proyecto Planta Pilot'!J61="","",VLOOKUP('Analítica Proyecto Planta Pilot'!J61,Frecuencia!$BD$2:$BE$10,2,FALSE))</f>
        <v/>
      </c>
      <c r="E61" s="28" t="str">
        <f>IF('Analítica Proyecto Planta Pilot'!L61="","",VLOOKUP('Analítica Proyecto Planta Pilot'!L61,Frecuencia!$BD$2:$BE$10,2,FALSE))</f>
        <v/>
      </c>
      <c r="F61" s="28" t="str">
        <f>IF('Analítica Proyecto Planta Pilot'!N61="","",VLOOKUP('Analítica Proyecto Planta Pilot'!N61,Frecuencia!$BD$2:$BE$10,2,FALSE))</f>
        <v/>
      </c>
      <c r="G61" s="28" t="str">
        <f>IF('Analítica Proyecto Planta Pilot'!P61="","",VLOOKUP('Analítica Proyecto Planta Pilot'!P61,Frecuencia!$BD$2:$BE$10,2,FALSE))</f>
        <v/>
      </c>
      <c r="H61" s="28" t="str">
        <f>IF('Analítica Proyecto Planta Pilot'!R61="","",VLOOKUP('Analítica Proyecto Planta Pilot'!R61,Frecuencia!$BD$2:$BE$10,2,FALSE))</f>
        <v/>
      </c>
      <c r="I61" s="28">
        <f>IF('Analítica Proyecto Planta Pilot'!T61="","",VLOOKUP('Analítica Proyecto Planta Pilot'!T61,Frecuencia!$BD$2:$BE$10,2,FALSE))</f>
        <v>1</v>
      </c>
      <c r="J61" s="41">
        <f>IF('Analítica Proyecto Planta Pilot'!D61="On line","On line",SUM(B61:I61))</f>
        <v>2</v>
      </c>
    </row>
    <row r="62" spans="1:10" ht="13.5" thickBot="1" x14ac:dyDescent="0.25">
      <c r="A62" s="45" t="s">
        <v>111</v>
      </c>
      <c r="B62" s="28">
        <f>IF('Analítica Proyecto Planta Pilot'!F62="","",VLOOKUP('Analítica Proyecto Planta Pilot'!F62,Frecuencia!$BD$2:$BE$10,2,FALSE))</f>
        <v>1</v>
      </c>
      <c r="C62" s="28" t="str">
        <f>IF('Analítica Proyecto Planta Pilot'!H62="","",VLOOKUP('Analítica Proyecto Planta Pilot'!H62,Frecuencia!$BD$2:$BE$10,2,FALSE))</f>
        <v/>
      </c>
      <c r="D62" s="28" t="str">
        <f>IF('Analítica Proyecto Planta Pilot'!J62="","",VLOOKUP('Analítica Proyecto Planta Pilot'!J62,Frecuencia!$BD$2:$BE$10,2,FALSE))</f>
        <v/>
      </c>
      <c r="E62" s="28" t="str">
        <f>IF('Analítica Proyecto Planta Pilot'!L62="","",VLOOKUP('Analítica Proyecto Planta Pilot'!L62,Frecuencia!$BD$2:$BE$10,2,FALSE))</f>
        <v/>
      </c>
      <c r="F62" s="28" t="str">
        <f>IF('Analítica Proyecto Planta Pilot'!N62="","",VLOOKUP('Analítica Proyecto Planta Pilot'!N62,Frecuencia!$BD$2:$BE$10,2,FALSE))</f>
        <v/>
      </c>
      <c r="G62" s="28" t="str">
        <f>IF('Analítica Proyecto Planta Pilot'!P62="","",VLOOKUP('Analítica Proyecto Planta Pilot'!P62,Frecuencia!$BD$2:$BE$10,2,FALSE))</f>
        <v/>
      </c>
      <c r="H62" s="28" t="str">
        <f>IF('Analítica Proyecto Planta Pilot'!R62="","",VLOOKUP('Analítica Proyecto Planta Pilot'!R62,Frecuencia!$BD$2:$BE$10,2,FALSE))</f>
        <v/>
      </c>
      <c r="I62" s="28">
        <f>IF('Analítica Proyecto Planta Pilot'!T62="","",VLOOKUP('Analítica Proyecto Planta Pilot'!T62,Frecuencia!$BD$2:$BE$10,2,FALSE))</f>
        <v>1</v>
      </c>
      <c r="J62" s="41">
        <f>IF('Analítica Proyecto Planta Pilot'!D62="On line","On line",SUM(B62:I62))</f>
        <v>2</v>
      </c>
    </row>
    <row r="63" spans="1:10" ht="13.5" thickBot="1" x14ac:dyDescent="0.25">
      <c r="A63" s="45" t="s">
        <v>112</v>
      </c>
      <c r="B63" s="28">
        <f>IF('Analítica Proyecto Planta Pilot'!F63="","",VLOOKUP('Analítica Proyecto Planta Pilot'!F63,Frecuencia!$BD$2:$BE$10,2,FALSE))</f>
        <v>1</v>
      </c>
      <c r="C63" s="28" t="str">
        <f>IF('Analítica Proyecto Planta Pilot'!H63="","",VLOOKUP('Analítica Proyecto Planta Pilot'!H63,Frecuencia!$BD$2:$BE$10,2,FALSE))</f>
        <v/>
      </c>
      <c r="D63" s="28" t="str">
        <f>IF('Analítica Proyecto Planta Pilot'!J63="","",VLOOKUP('Analítica Proyecto Planta Pilot'!J63,Frecuencia!$BD$2:$BE$10,2,FALSE))</f>
        <v/>
      </c>
      <c r="E63" s="28" t="str">
        <f>IF('Analítica Proyecto Planta Pilot'!L63="","",VLOOKUP('Analítica Proyecto Planta Pilot'!L63,Frecuencia!$BD$2:$BE$10,2,FALSE))</f>
        <v/>
      </c>
      <c r="F63" s="28" t="str">
        <f>IF('Analítica Proyecto Planta Pilot'!N63="","",VLOOKUP('Analítica Proyecto Planta Pilot'!N63,Frecuencia!$BD$2:$BE$10,2,FALSE))</f>
        <v/>
      </c>
      <c r="G63" s="28" t="str">
        <f>IF('Analítica Proyecto Planta Pilot'!P63="","",VLOOKUP('Analítica Proyecto Planta Pilot'!P63,Frecuencia!$BD$2:$BE$10,2,FALSE))</f>
        <v/>
      </c>
      <c r="H63" s="28" t="str">
        <f>IF('Analítica Proyecto Planta Pilot'!R63="","",VLOOKUP('Analítica Proyecto Planta Pilot'!R63,Frecuencia!$BD$2:$BE$10,2,FALSE))</f>
        <v/>
      </c>
      <c r="I63" s="28">
        <f>IF('Analítica Proyecto Planta Pilot'!T63="","",VLOOKUP('Analítica Proyecto Planta Pilot'!T63,Frecuencia!$BD$2:$BE$10,2,FALSE))</f>
        <v>1</v>
      </c>
      <c r="J63" s="41">
        <f>IF('Analítica Proyecto Planta Pilot'!D63="On line","On line",SUM(B63:I63))</f>
        <v>2</v>
      </c>
    </row>
    <row r="64" spans="1:10" ht="13.5" thickBot="1" x14ac:dyDescent="0.25">
      <c r="A64" s="45" t="s">
        <v>113</v>
      </c>
      <c r="B64" s="28">
        <f>IF('Analítica Proyecto Planta Pilot'!F64="","",VLOOKUP('Analítica Proyecto Planta Pilot'!F64,Frecuencia!$BD$2:$BE$10,2,FALSE))</f>
        <v>1</v>
      </c>
      <c r="C64" s="28" t="str">
        <f>IF('Analítica Proyecto Planta Pilot'!H64="","",VLOOKUP('Analítica Proyecto Planta Pilot'!H64,Frecuencia!$BD$2:$BE$10,2,FALSE))</f>
        <v/>
      </c>
      <c r="D64" s="28" t="str">
        <f>IF('Analítica Proyecto Planta Pilot'!J64="","",VLOOKUP('Analítica Proyecto Planta Pilot'!J64,Frecuencia!$BD$2:$BE$10,2,FALSE))</f>
        <v/>
      </c>
      <c r="E64" s="28" t="str">
        <f>IF('Analítica Proyecto Planta Pilot'!L64="","",VLOOKUP('Analítica Proyecto Planta Pilot'!L64,Frecuencia!$BD$2:$BE$10,2,FALSE))</f>
        <v/>
      </c>
      <c r="F64" s="28" t="str">
        <f>IF('Analítica Proyecto Planta Pilot'!N64="","",VLOOKUP('Analítica Proyecto Planta Pilot'!N64,Frecuencia!$BD$2:$BE$10,2,FALSE))</f>
        <v/>
      </c>
      <c r="G64" s="28" t="str">
        <f>IF('Analítica Proyecto Planta Pilot'!P64="","",VLOOKUP('Analítica Proyecto Planta Pilot'!P64,Frecuencia!$BD$2:$BE$10,2,FALSE))</f>
        <v/>
      </c>
      <c r="H64" s="28" t="str">
        <f>IF('Analítica Proyecto Planta Pilot'!R64="","",VLOOKUP('Analítica Proyecto Planta Pilot'!R64,Frecuencia!$BD$2:$BE$10,2,FALSE))</f>
        <v/>
      </c>
      <c r="I64" s="28">
        <f>IF('Analítica Proyecto Planta Pilot'!T64="","",VLOOKUP('Analítica Proyecto Planta Pilot'!T64,Frecuencia!$BD$2:$BE$10,2,FALSE))</f>
        <v>1</v>
      </c>
      <c r="J64" s="41">
        <f>IF('Analítica Proyecto Planta Pilot'!D64="On line","On line",SUM(B64:I64))</f>
        <v>2</v>
      </c>
    </row>
    <row r="65" spans="1:10" ht="13.5" thickBot="1" x14ac:dyDescent="0.25">
      <c r="A65" s="45" t="s">
        <v>269</v>
      </c>
      <c r="B65" s="28">
        <f>IF('Analítica Proyecto Planta Pilot'!F65="","",VLOOKUP('Analítica Proyecto Planta Pilot'!F65,Frecuencia!$BD$2:$BE$10,2,FALSE))</f>
        <v>10</v>
      </c>
      <c r="C65" s="28" t="str">
        <f>IF('Analítica Proyecto Planta Pilot'!H65="","",VLOOKUP('Analítica Proyecto Planta Pilot'!H65,Frecuencia!$BD$2:$BE$10,2,FALSE))</f>
        <v/>
      </c>
      <c r="D65" s="28">
        <f>IF('Analítica Proyecto Planta Pilot'!J65="","",VLOOKUP('Analítica Proyecto Planta Pilot'!J65,Frecuencia!$BD$2:$BE$10,2,FALSE))</f>
        <v>10</v>
      </c>
      <c r="E65" s="28">
        <f>IF('Analítica Proyecto Planta Pilot'!L65="","",VLOOKUP('Analítica Proyecto Planta Pilot'!L65,Frecuencia!$BD$2:$BE$10,2,FALSE))</f>
        <v>10</v>
      </c>
      <c r="F65" s="28" t="str">
        <f>IF('Analítica Proyecto Planta Pilot'!N65="","",VLOOKUP('Analítica Proyecto Planta Pilot'!N65,Frecuencia!$BD$2:$BE$10,2,FALSE))</f>
        <v/>
      </c>
      <c r="G65" s="28" t="str">
        <f>IF('Analítica Proyecto Planta Pilot'!P65="","",VLOOKUP('Analítica Proyecto Planta Pilot'!P65,Frecuencia!$BD$2:$BE$10,2,FALSE))</f>
        <v/>
      </c>
      <c r="H65" s="28" t="str">
        <f>IF('Analítica Proyecto Planta Pilot'!R65="","",VLOOKUP('Analítica Proyecto Planta Pilot'!R65,Frecuencia!$BD$2:$BE$10,2,FALSE))</f>
        <v/>
      </c>
      <c r="I65" s="28">
        <f>IF('Analítica Proyecto Planta Pilot'!T65="","",VLOOKUP('Analítica Proyecto Planta Pilot'!T65,Frecuencia!$BD$2:$BE$10,2,FALSE))</f>
        <v>10</v>
      </c>
      <c r="J65" s="41">
        <f>IF('Analítica Proyecto Planta Pilot'!D65="On line","On line",SUM(B65:I65))</f>
        <v>40</v>
      </c>
    </row>
    <row r="66" spans="1:10" ht="13.5" thickBot="1" x14ac:dyDescent="0.25">
      <c r="A66" s="45" t="s">
        <v>269</v>
      </c>
      <c r="B66" s="28">
        <f>IF('Analítica Proyecto Planta Pilot'!F66="","",VLOOKUP('Analítica Proyecto Planta Pilot'!F66,Frecuencia!$BD$2:$BE$10,2,FALSE))</f>
        <v>2</v>
      </c>
      <c r="C66" s="28" t="str">
        <f>IF('Analítica Proyecto Planta Pilot'!H66="","",VLOOKUP('Analítica Proyecto Planta Pilot'!H66,Frecuencia!$BD$2:$BE$10,2,FALSE))</f>
        <v/>
      </c>
      <c r="D66" s="28" t="str">
        <f>IF('Analítica Proyecto Planta Pilot'!J66="","",VLOOKUP('Analítica Proyecto Planta Pilot'!J66,Frecuencia!$BD$2:$BE$10,2,FALSE))</f>
        <v/>
      </c>
      <c r="E66" s="28" t="str">
        <f>IF('Analítica Proyecto Planta Pilot'!L66="","",VLOOKUP('Analítica Proyecto Planta Pilot'!L66,Frecuencia!$BD$2:$BE$10,2,FALSE))</f>
        <v/>
      </c>
      <c r="F66" s="28" t="str">
        <f>IF('Analítica Proyecto Planta Pilot'!N66="","",VLOOKUP('Analítica Proyecto Planta Pilot'!N66,Frecuencia!$BD$2:$BE$10,2,FALSE))</f>
        <v/>
      </c>
      <c r="G66" s="28" t="str">
        <f>IF('Analítica Proyecto Planta Pilot'!P66="","",VLOOKUP('Analítica Proyecto Planta Pilot'!P66,Frecuencia!$BD$2:$BE$10,2,FALSE))</f>
        <v/>
      </c>
      <c r="H66" s="28" t="str">
        <f>IF('Analítica Proyecto Planta Pilot'!R66="","",VLOOKUP('Analítica Proyecto Planta Pilot'!R66,Frecuencia!$BD$2:$BE$10,2,FALSE))</f>
        <v/>
      </c>
      <c r="I66" s="28">
        <f>IF('Analítica Proyecto Planta Pilot'!T66="","",VLOOKUP('Analítica Proyecto Planta Pilot'!T66,Frecuencia!$BD$2:$BE$10,2,FALSE))</f>
        <v>2</v>
      </c>
      <c r="J66" s="41">
        <f>IF('Analítica Proyecto Planta Pilot'!D66="On line","On line",SUM(B66:I66))</f>
        <v>4</v>
      </c>
    </row>
    <row r="67" spans="1:10" ht="13.5" thickBot="1" x14ac:dyDescent="0.25">
      <c r="A67" s="45" t="s">
        <v>270</v>
      </c>
      <c r="B67" s="28">
        <f>IF('Analítica Proyecto Planta Pilot'!F67="","",VLOOKUP('Analítica Proyecto Planta Pilot'!F67,Frecuencia!$BD$2:$BE$10,2,FALSE))</f>
        <v>10</v>
      </c>
      <c r="C67" s="28" t="str">
        <f>IF('Analítica Proyecto Planta Pilot'!H67="","",VLOOKUP('Analítica Proyecto Planta Pilot'!H67,Frecuencia!$BD$2:$BE$10,2,FALSE))</f>
        <v/>
      </c>
      <c r="D67" s="28">
        <f>IF('Analítica Proyecto Planta Pilot'!J67="","",VLOOKUP('Analítica Proyecto Planta Pilot'!J67,Frecuencia!$BD$2:$BE$10,2,FALSE))</f>
        <v>10</v>
      </c>
      <c r="E67" s="28">
        <f>IF('Analítica Proyecto Planta Pilot'!L67="","",VLOOKUP('Analítica Proyecto Planta Pilot'!L67,Frecuencia!$BD$2:$BE$10,2,FALSE))</f>
        <v>10</v>
      </c>
      <c r="F67" s="28" t="str">
        <f>IF('Analítica Proyecto Planta Pilot'!N67="","",VLOOKUP('Analítica Proyecto Planta Pilot'!N67,Frecuencia!$BD$2:$BE$10,2,FALSE))</f>
        <v/>
      </c>
      <c r="G67" s="28" t="str">
        <f>IF('Analítica Proyecto Planta Pilot'!P67="","",VLOOKUP('Analítica Proyecto Planta Pilot'!P67,Frecuencia!$BD$2:$BE$10,2,FALSE))</f>
        <v/>
      </c>
      <c r="H67" s="28" t="str">
        <f>IF('Analítica Proyecto Planta Pilot'!R67="","",VLOOKUP('Analítica Proyecto Planta Pilot'!R67,Frecuencia!$BD$2:$BE$10,2,FALSE))</f>
        <v/>
      </c>
      <c r="I67" s="28">
        <f>IF('Analítica Proyecto Planta Pilot'!T67="","",VLOOKUP('Analítica Proyecto Planta Pilot'!T67,Frecuencia!$BD$2:$BE$10,2,FALSE))</f>
        <v>10</v>
      </c>
      <c r="J67" s="41">
        <f>IF('Analítica Proyecto Planta Pilot'!D67="On line","On line",SUM(B67:I67))</f>
        <v>40</v>
      </c>
    </row>
    <row r="68" spans="1:10" ht="13.5" thickBot="1" x14ac:dyDescent="0.25">
      <c r="A68" s="45" t="s">
        <v>270</v>
      </c>
      <c r="B68" s="28">
        <f>IF('Analítica Proyecto Planta Pilot'!F68="","",VLOOKUP('Analítica Proyecto Planta Pilot'!F68,Frecuencia!$BD$2:$BE$10,2,FALSE))</f>
        <v>6</v>
      </c>
      <c r="C68" s="28" t="str">
        <f>IF('Analítica Proyecto Planta Pilot'!H68="","",VLOOKUP('Analítica Proyecto Planta Pilot'!H68,Frecuencia!$BD$2:$BE$10,2,FALSE))</f>
        <v/>
      </c>
      <c r="D68" s="28" t="str">
        <f>IF('Analítica Proyecto Planta Pilot'!J68="","",VLOOKUP('Analítica Proyecto Planta Pilot'!J68,Frecuencia!$BD$2:$BE$10,2,FALSE))</f>
        <v/>
      </c>
      <c r="E68" s="28" t="str">
        <f>IF('Analítica Proyecto Planta Pilot'!L68="","",VLOOKUP('Analítica Proyecto Planta Pilot'!L68,Frecuencia!$BD$2:$BE$10,2,FALSE))</f>
        <v/>
      </c>
      <c r="F68" s="28" t="str">
        <f>IF('Analítica Proyecto Planta Pilot'!N68="","",VLOOKUP('Analítica Proyecto Planta Pilot'!N68,Frecuencia!$BD$2:$BE$10,2,FALSE))</f>
        <v/>
      </c>
      <c r="G68" s="28" t="str">
        <f>IF('Analítica Proyecto Planta Pilot'!P68="","",VLOOKUP('Analítica Proyecto Planta Pilot'!P68,Frecuencia!$BD$2:$BE$10,2,FALSE))</f>
        <v/>
      </c>
      <c r="H68" s="28" t="str">
        <f>IF('Analítica Proyecto Planta Pilot'!R68="","",VLOOKUP('Analítica Proyecto Planta Pilot'!R68,Frecuencia!$BD$2:$BE$10,2,FALSE))</f>
        <v/>
      </c>
      <c r="I68" s="28">
        <f>IF('Analítica Proyecto Planta Pilot'!T68="","",VLOOKUP('Analítica Proyecto Planta Pilot'!T68,Frecuencia!$BD$2:$BE$10,2,FALSE))</f>
        <v>6</v>
      </c>
      <c r="J68" s="41">
        <f>IF('Analítica Proyecto Planta Pilot'!D68="On line","On line",SUM(B68:I68))</f>
        <v>12</v>
      </c>
    </row>
    <row r="69" spans="1:10" ht="13.5" thickBot="1" x14ac:dyDescent="0.25">
      <c r="A69" s="45" t="s">
        <v>120</v>
      </c>
      <c r="B69" s="28">
        <f>IF('Analítica Proyecto Planta Pilot'!F69="","",VLOOKUP('Analítica Proyecto Planta Pilot'!F69,Frecuencia!$BD$2:$BE$10,2,FALSE))</f>
        <v>10</v>
      </c>
      <c r="C69" s="28" t="str">
        <f>IF('Analítica Proyecto Planta Pilot'!H69="","",VLOOKUP('Analítica Proyecto Planta Pilot'!H69,Frecuencia!$BD$2:$BE$10,2,FALSE))</f>
        <v/>
      </c>
      <c r="D69" s="28">
        <f>IF('Analítica Proyecto Planta Pilot'!J69="","",VLOOKUP('Analítica Proyecto Planta Pilot'!J69,Frecuencia!$BD$2:$BE$10,2,FALSE))</f>
        <v>10</v>
      </c>
      <c r="E69" s="28">
        <f>IF('Analítica Proyecto Planta Pilot'!L69="","",VLOOKUP('Analítica Proyecto Planta Pilot'!L69,Frecuencia!$BD$2:$BE$10,2,FALSE))</f>
        <v>10</v>
      </c>
      <c r="F69" s="28" t="str">
        <f>IF('Analítica Proyecto Planta Pilot'!N69="","",VLOOKUP('Analítica Proyecto Planta Pilot'!N69,Frecuencia!$BD$2:$BE$10,2,FALSE))</f>
        <v/>
      </c>
      <c r="G69" s="28" t="str">
        <f>IF('Analítica Proyecto Planta Pilot'!P69="","",VLOOKUP('Analítica Proyecto Planta Pilot'!P69,Frecuencia!$BD$2:$BE$10,2,FALSE))</f>
        <v/>
      </c>
      <c r="H69" s="28" t="str">
        <f>IF('Analítica Proyecto Planta Pilot'!R69="","",VLOOKUP('Analítica Proyecto Planta Pilot'!R69,Frecuencia!$BD$2:$BE$10,2,FALSE))</f>
        <v/>
      </c>
      <c r="I69" s="28">
        <f>IF('Analítica Proyecto Planta Pilot'!T69="","",VLOOKUP('Analítica Proyecto Planta Pilot'!T69,Frecuencia!$BD$2:$BE$10,2,FALSE))</f>
        <v>10</v>
      </c>
      <c r="J69" s="41">
        <f>IF('Analítica Proyecto Planta Pilot'!D69="On line","On line",SUM(B69:I69))</f>
        <v>40</v>
      </c>
    </row>
    <row r="70" spans="1:10" ht="13.5" thickBot="1" x14ac:dyDescent="0.25">
      <c r="A70" s="50" t="s">
        <v>121</v>
      </c>
      <c r="B70" s="28">
        <f>IF('Analítica Proyecto Planta Pilot'!F70="","",VLOOKUP('Analítica Proyecto Planta Pilot'!F70,Frecuencia!$BD$2:$BE$10,2,FALSE))</f>
        <v>2</v>
      </c>
      <c r="C70" s="28" t="str">
        <f>IF('Analítica Proyecto Planta Pilot'!H70="","",VLOOKUP('Analítica Proyecto Planta Pilot'!H70,Frecuencia!$BD$2:$BE$10,2,FALSE))</f>
        <v/>
      </c>
      <c r="D70" s="28" t="str">
        <f>IF('Analítica Proyecto Planta Pilot'!J70="","",VLOOKUP('Analítica Proyecto Planta Pilot'!J70,Frecuencia!$BD$2:$BE$10,2,FALSE))</f>
        <v/>
      </c>
      <c r="E70" s="28" t="str">
        <f>IF('Analítica Proyecto Planta Pilot'!L70="","",VLOOKUP('Analítica Proyecto Planta Pilot'!L70,Frecuencia!$BD$2:$BE$10,2,FALSE))</f>
        <v/>
      </c>
      <c r="F70" s="28" t="str">
        <f>IF('Analítica Proyecto Planta Pilot'!N70="","",VLOOKUP('Analítica Proyecto Planta Pilot'!N70,Frecuencia!$BD$2:$BE$10,2,FALSE))</f>
        <v/>
      </c>
      <c r="G70" s="28" t="str">
        <f>IF('Analítica Proyecto Planta Pilot'!P70="","",VLOOKUP('Analítica Proyecto Planta Pilot'!P70,Frecuencia!$BD$2:$BE$10,2,FALSE))</f>
        <v/>
      </c>
      <c r="H70" s="28" t="str">
        <f>IF('Analítica Proyecto Planta Pilot'!R70="","",VLOOKUP('Analítica Proyecto Planta Pilot'!R70,Frecuencia!$BD$2:$BE$10,2,FALSE))</f>
        <v/>
      </c>
      <c r="I70" s="28">
        <f>IF('Analítica Proyecto Planta Pilot'!T70="","",VLOOKUP('Analítica Proyecto Planta Pilot'!T70,Frecuencia!$BD$2:$BE$10,2,FALSE))</f>
        <v>2</v>
      </c>
      <c r="J70" s="41">
        <f>IF('Analítica Proyecto Planta Pilot'!D70="On line","On line",SUM(B70:I70))</f>
        <v>4</v>
      </c>
    </row>
    <row r="71" spans="1:10" ht="13.5" thickBot="1" x14ac:dyDescent="0.25">
      <c r="A71" s="45" t="s">
        <v>122</v>
      </c>
      <c r="B71" s="49">
        <f>IF('Analítica Proyecto Planta Pilot'!F71="","",VLOOKUP('Analítica Proyecto Planta Pilot'!F71,Frecuencia!$BD$2:$BE$10,2,FALSE))</f>
        <v>1</v>
      </c>
      <c r="C71" s="28" t="str">
        <f>IF('Analítica Proyecto Planta Pilot'!H71="","",VLOOKUP('Analítica Proyecto Planta Pilot'!H71,Frecuencia!$BD$2:$BE$10,2,FALSE))</f>
        <v/>
      </c>
      <c r="D71" s="28" t="str">
        <f>IF('Analítica Proyecto Planta Pilot'!J71="","",VLOOKUP('Analítica Proyecto Planta Pilot'!J71,Frecuencia!$BD$2:$BE$10,2,FALSE))</f>
        <v/>
      </c>
      <c r="E71" s="28" t="str">
        <f>IF('Analítica Proyecto Planta Pilot'!L71="","",VLOOKUP('Analítica Proyecto Planta Pilot'!L71,Frecuencia!$BD$2:$BE$10,2,FALSE))</f>
        <v/>
      </c>
      <c r="F71" s="28" t="str">
        <f>IF('Analítica Proyecto Planta Pilot'!N71="","",VLOOKUP('Analítica Proyecto Planta Pilot'!N71,Frecuencia!$BD$2:$BE$10,2,FALSE))</f>
        <v/>
      </c>
      <c r="G71" s="28" t="str">
        <f>IF('Analítica Proyecto Planta Pilot'!P71="","",VLOOKUP('Analítica Proyecto Planta Pilot'!P71,Frecuencia!$BD$2:$BE$10,2,FALSE))</f>
        <v/>
      </c>
      <c r="H71" s="28" t="str">
        <f>IF('Analítica Proyecto Planta Pilot'!R71="","",VLOOKUP('Analítica Proyecto Planta Pilot'!R71,Frecuencia!$BD$2:$BE$10,2,FALSE))</f>
        <v/>
      </c>
      <c r="I71" s="28">
        <f>IF('Analítica Proyecto Planta Pilot'!T71="","",VLOOKUP('Analítica Proyecto Planta Pilot'!T71,Frecuencia!$BD$2:$BE$10,2,FALSE))</f>
        <v>1</v>
      </c>
      <c r="J71" s="41">
        <f>IF('Analítica Proyecto Planta Pilot'!D71="On line","On line",SUM(B71:I71))</f>
        <v>2</v>
      </c>
    </row>
    <row r="72" spans="1:10" ht="13.5" thickBot="1" x14ac:dyDescent="0.25">
      <c r="A72" s="45" t="s">
        <v>123</v>
      </c>
      <c r="B72" s="28">
        <f>IF('Analítica Proyecto Planta Pilot'!F72="","",VLOOKUP('Analítica Proyecto Planta Pilot'!F72,Frecuencia!$BD$2:$BE$10,2,FALSE))</f>
        <v>1</v>
      </c>
      <c r="C72" s="28" t="str">
        <f>IF('Analítica Proyecto Planta Pilot'!H72="","",VLOOKUP('Analítica Proyecto Planta Pilot'!H72,Frecuencia!$BD$2:$BE$10,2,FALSE))</f>
        <v/>
      </c>
      <c r="D72" s="28" t="str">
        <f>IF('Analítica Proyecto Planta Pilot'!J72="","",VLOOKUP('Analítica Proyecto Planta Pilot'!J72,Frecuencia!$BD$2:$BE$10,2,FALSE))</f>
        <v/>
      </c>
      <c r="E72" s="28" t="str">
        <f>IF('Analítica Proyecto Planta Pilot'!L72="","",VLOOKUP('Analítica Proyecto Planta Pilot'!L72,Frecuencia!$BD$2:$BE$10,2,FALSE))</f>
        <v/>
      </c>
      <c r="F72" s="28" t="str">
        <f>IF('Analítica Proyecto Planta Pilot'!N72="","",VLOOKUP('Analítica Proyecto Planta Pilot'!N72,Frecuencia!$BD$2:$BE$10,2,FALSE))</f>
        <v/>
      </c>
      <c r="G72" s="28" t="str">
        <f>IF('Analítica Proyecto Planta Pilot'!P72="","",VLOOKUP('Analítica Proyecto Planta Pilot'!P72,Frecuencia!$BD$2:$BE$10,2,FALSE))</f>
        <v/>
      </c>
      <c r="H72" s="28" t="str">
        <f>IF('Analítica Proyecto Planta Pilot'!R72="","",VLOOKUP('Analítica Proyecto Planta Pilot'!R72,Frecuencia!$BD$2:$BE$10,2,FALSE))</f>
        <v/>
      </c>
      <c r="I72" s="28">
        <f>IF('Analítica Proyecto Planta Pilot'!T72="","",VLOOKUP('Analítica Proyecto Planta Pilot'!T72,Frecuencia!$BD$2:$BE$10,2,FALSE))</f>
        <v>1</v>
      </c>
      <c r="J72" s="41">
        <f>IF('Analítica Proyecto Planta Pilot'!D72="On line","On line",SUM(B72:I72))</f>
        <v>2</v>
      </c>
    </row>
    <row r="73" spans="1:10" ht="13.5" thickBot="1" x14ac:dyDescent="0.25">
      <c r="A73" s="45" t="s">
        <v>124</v>
      </c>
      <c r="B73" s="28">
        <f>IF('Analítica Proyecto Planta Pilot'!F73="","",VLOOKUP('Analítica Proyecto Planta Pilot'!F73,Frecuencia!$BD$2:$BE$10,2,FALSE))</f>
        <v>1</v>
      </c>
      <c r="C73" s="28" t="str">
        <f>IF('Analítica Proyecto Planta Pilot'!H73="","",VLOOKUP('Analítica Proyecto Planta Pilot'!H73,Frecuencia!$BD$2:$BE$10,2,FALSE))</f>
        <v/>
      </c>
      <c r="D73" s="28" t="str">
        <f>IF('Analítica Proyecto Planta Pilot'!J73="","",VLOOKUP('Analítica Proyecto Planta Pilot'!J73,Frecuencia!$BD$2:$BE$10,2,FALSE))</f>
        <v/>
      </c>
      <c r="E73" s="28" t="str">
        <f>IF('Analítica Proyecto Planta Pilot'!L73="","",VLOOKUP('Analítica Proyecto Planta Pilot'!L73,Frecuencia!$BD$2:$BE$10,2,FALSE))</f>
        <v/>
      </c>
      <c r="F73" s="28" t="str">
        <f>IF('Analítica Proyecto Planta Pilot'!N73="","",VLOOKUP('Analítica Proyecto Planta Pilot'!N73,Frecuencia!$BD$2:$BE$10,2,FALSE))</f>
        <v/>
      </c>
      <c r="G73" s="28" t="str">
        <f>IF('Analítica Proyecto Planta Pilot'!P73="","",VLOOKUP('Analítica Proyecto Planta Pilot'!P73,Frecuencia!$BD$2:$BE$10,2,FALSE))</f>
        <v/>
      </c>
      <c r="H73" s="28" t="str">
        <f>IF('Analítica Proyecto Planta Pilot'!R73="","",VLOOKUP('Analítica Proyecto Planta Pilot'!R73,Frecuencia!$BD$2:$BE$10,2,FALSE))</f>
        <v/>
      </c>
      <c r="I73" s="28">
        <f>IF('Analítica Proyecto Planta Pilot'!T73="","",VLOOKUP('Analítica Proyecto Planta Pilot'!T73,Frecuencia!$BD$2:$BE$10,2,FALSE))</f>
        <v>1</v>
      </c>
      <c r="J73" s="41">
        <f>IF('Analítica Proyecto Planta Pilot'!D73="On line","On line",SUM(B73:I73))</f>
        <v>2</v>
      </c>
    </row>
    <row r="74" spans="1:10" ht="13.5" thickBot="1" x14ac:dyDescent="0.25">
      <c r="A74" s="45" t="s">
        <v>125</v>
      </c>
      <c r="B74" s="28">
        <f>IF('Analítica Proyecto Planta Pilot'!F74="","",VLOOKUP('Analítica Proyecto Planta Pilot'!F74,Frecuencia!$BD$2:$BE$10,2,FALSE))</f>
        <v>1</v>
      </c>
      <c r="C74" s="28" t="str">
        <f>IF('Analítica Proyecto Planta Pilot'!H74="","",VLOOKUP('Analítica Proyecto Planta Pilot'!H74,Frecuencia!$BD$2:$BE$10,2,FALSE))</f>
        <v/>
      </c>
      <c r="D74" s="28" t="str">
        <f>IF('Analítica Proyecto Planta Pilot'!J74="","",VLOOKUP('Analítica Proyecto Planta Pilot'!J74,Frecuencia!$BD$2:$BE$10,2,FALSE))</f>
        <v/>
      </c>
      <c r="E74" s="28" t="str">
        <f>IF('Analítica Proyecto Planta Pilot'!L74="","",VLOOKUP('Analítica Proyecto Planta Pilot'!L74,Frecuencia!$BD$2:$BE$10,2,FALSE))</f>
        <v/>
      </c>
      <c r="F74" s="28" t="str">
        <f>IF('Analítica Proyecto Planta Pilot'!N74="","",VLOOKUP('Analítica Proyecto Planta Pilot'!N74,Frecuencia!$BD$2:$BE$10,2,FALSE))</f>
        <v/>
      </c>
      <c r="G74" s="28" t="str">
        <f>IF('Analítica Proyecto Planta Pilot'!P74="","",VLOOKUP('Analítica Proyecto Planta Pilot'!P74,Frecuencia!$BD$2:$BE$10,2,FALSE))</f>
        <v/>
      </c>
      <c r="H74" s="28" t="str">
        <f>IF('Analítica Proyecto Planta Pilot'!R74="","",VLOOKUP('Analítica Proyecto Planta Pilot'!R74,Frecuencia!$BD$2:$BE$10,2,FALSE))</f>
        <v/>
      </c>
      <c r="I74" s="28">
        <f>IF('Analítica Proyecto Planta Pilot'!T74="","",VLOOKUP('Analítica Proyecto Planta Pilot'!T74,Frecuencia!$BD$2:$BE$10,2,FALSE))</f>
        <v>1</v>
      </c>
      <c r="J74" s="41">
        <f>IF('Analítica Proyecto Planta Pilot'!D74="On line","On line",SUM(B74:I74))</f>
        <v>2</v>
      </c>
    </row>
    <row r="75" spans="1:10" ht="13.5" thickBot="1" x14ac:dyDescent="0.25">
      <c r="A75" s="45" t="s">
        <v>126</v>
      </c>
      <c r="B75" s="28">
        <f>IF('Analítica Proyecto Planta Pilot'!F75="","",VLOOKUP('Analítica Proyecto Planta Pilot'!F75,Frecuencia!$BD$2:$BE$10,2,FALSE))</f>
        <v>1</v>
      </c>
      <c r="C75" s="28" t="str">
        <f>IF('Analítica Proyecto Planta Pilot'!H75="","",VLOOKUP('Analítica Proyecto Planta Pilot'!H75,Frecuencia!$BD$2:$BE$10,2,FALSE))</f>
        <v/>
      </c>
      <c r="D75" s="28" t="str">
        <f>IF('Analítica Proyecto Planta Pilot'!J75="","",VLOOKUP('Analítica Proyecto Planta Pilot'!J75,Frecuencia!$BD$2:$BE$10,2,FALSE))</f>
        <v/>
      </c>
      <c r="E75" s="28" t="str">
        <f>IF('Analítica Proyecto Planta Pilot'!L75="","",VLOOKUP('Analítica Proyecto Planta Pilot'!L75,Frecuencia!$BD$2:$BE$10,2,FALSE))</f>
        <v/>
      </c>
      <c r="F75" s="28" t="str">
        <f>IF('Analítica Proyecto Planta Pilot'!N75="","",VLOOKUP('Analítica Proyecto Planta Pilot'!N75,Frecuencia!$BD$2:$BE$10,2,FALSE))</f>
        <v/>
      </c>
      <c r="G75" s="28" t="str">
        <f>IF('Analítica Proyecto Planta Pilot'!P75="","",VLOOKUP('Analítica Proyecto Planta Pilot'!P75,Frecuencia!$BD$2:$BE$10,2,FALSE))</f>
        <v/>
      </c>
      <c r="H75" s="28" t="str">
        <f>IF('Analítica Proyecto Planta Pilot'!R75="","",VLOOKUP('Analítica Proyecto Planta Pilot'!R75,Frecuencia!$BD$2:$BE$10,2,FALSE))</f>
        <v/>
      </c>
      <c r="I75" s="28">
        <f>IF('Analítica Proyecto Planta Pilot'!T75="","",VLOOKUP('Analítica Proyecto Planta Pilot'!T75,Frecuencia!$BD$2:$BE$10,2,FALSE))</f>
        <v>1</v>
      </c>
      <c r="J75" s="41">
        <f>IF('Analítica Proyecto Planta Pilot'!D75="On line","On line",SUM(B75:I75))</f>
        <v>2</v>
      </c>
    </row>
    <row r="76" spans="1:10" ht="13.5" thickBot="1" x14ac:dyDescent="0.25">
      <c r="A76" s="45" t="s">
        <v>127</v>
      </c>
      <c r="B76" s="28">
        <f>IF('Analítica Proyecto Planta Pilot'!F76="","",VLOOKUP('Analítica Proyecto Planta Pilot'!F76,Frecuencia!$BD$2:$BE$10,2,FALSE))</f>
        <v>0.5</v>
      </c>
      <c r="C76" s="28" t="str">
        <f>IF('Analítica Proyecto Planta Pilot'!H76="","",VLOOKUP('Analítica Proyecto Planta Pilot'!H76,Frecuencia!$BD$2:$BE$10,2,FALSE))</f>
        <v/>
      </c>
      <c r="D76" s="28" t="str">
        <f>IF('Analítica Proyecto Planta Pilot'!J76="","",VLOOKUP('Analítica Proyecto Planta Pilot'!J76,Frecuencia!$BD$2:$BE$10,2,FALSE))</f>
        <v/>
      </c>
      <c r="E76" s="28" t="str">
        <f>IF('Analítica Proyecto Planta Pilot'!L76="","",VLOOKUP('Analítica Proyecto Planta Pilot'!L76,Frecuencia!$BD$2:$BE$10,2,FALSE))</f>
        <v/>
      </c>
      <c r="F76" s="28" t="str">
        <f>IF('Analítica Proyecto Planta Pilot'!N76="","",VLOOKUP('Analítica Proyecto Planta Pilot'!N76,Frecuencia!$BD$2:$BE$10,2,FALSE))</f>
        <v/>
      </c>
      <c r="G76" s="28" t="str">
        <f>IF('Analítica Proyecto Planta Pilot'!P76="","",VLOOKUP('Analítica Proyecto Planta Pilot'!P76,Frecuencia!$BD$2:$BE$10,2,FALSE))</f>
        <v/>
      </c>
      <c r="H76" s="28" t="str">
        <f>IF('Analítica Proyecto Planta Pilot'!R76="","",VLOOKUP('Analítica Proyecto Planta Pilot'!R76,Frecuencia!$BD$2:$BE$10,2,FALSE))</f>
        <v/>
      </c>
      <c r="I76" s="28" t="str">
        <f>IF('Analítica Proyecto Planta Pilot'!T76="","",VLOOKUP('Analítica Proyecto Planta Pilot'!T76,Frecuencia!$BD$2:$BE$10,2,FALSE))</f>
        <v/>
      </c>
      <c r="J76" s="41">
        <f>IF('Analítica Proyecto Planta Pilot'!D76="On line","On line",SUM(B76:I76))</f>
        <v>0.5</v>
      </c>
    </row>
    <row r="77" spans="1:10" ht="13.5" thickBot="1" x14ac:dyDescent="0.25">
      <c r="A77" s="45" t="s">
        <v>128</v>
      </c>
      <c r="B77" s="28">
        <f>IF('Analítica Proyecto Planta Pilot'!F77="","",VLOOKUP('Analítica Proyecto Planta Pilot'!F77,Frecuencia!$BD$2:$BE$10,2,FALSE))</f>
        <v>0.5</v>
      </c>
      <c r="C77" s="28" t="str">
        <f>IF('Analítica Proyecto Planta Pilot'!H77="","",VLOOKUP('Analítica Proyecto Planta Pilot'!H77,Frecuencia!$BD$2:$BE$10,2,FALSE))</f>
        <v/>
      </c>
      <c r="D77" s="28" t="str">
        <f>IF('Analítica Proyecto Planta Pilot'!J77="","",VLOOKUP('Analítica Proyecto Planta Pilot'!J77,Frecuencia!$BD$2:$BE$10,2,FALSE))</f>
        <v/>
      </c>
      <c r="E77" s="28" t="str">
        <f>IF('Analítica Proyecto Planta Pilot'!L77="","",VLOOKUP('Analítica Proyecto Planta Pilot'!L77,Frecuencia!$BD$2:$BE$10,2,FALSE))</f>
        <v/>
      </c>
      <c r="F77" s="28" t="str">
        <f>IF('Analítica Proyecto Planta Pilot'!N77="","",VLOOKUP('Analítica Proyecto Planta Pilot'!N77,Frecuencia!$BD$2:$BE$10,2,FALSE))</f>
        <v/>
      </c>
      <c r="G77" s="28" t="str">
        <f>IF('Analítica Proyecto Planta Pilot'!P77="","",VLOOKUP('Analítica Proyecto Planta Pilot'!P77,Frecuencia!$BD$2:$BE$10,2,FALSE))</f>
        <v/>
      </c>
      <c r="H77" s="28" t="str">
        <f>IF('Analítica Proyecto Planta Pilot'!R77="","",VLOOKUP('Analítica Proyecto Planta Pilot'!R77,Frecuencia!$BD$2:$BE$10,2,FALSE))</f>
        <v/>
      </c>
      <c r="I77" s="28" t="str">
        <f>IF('Analítica Proyecto Planta Pilot'!T77="","",VLOOKUP('Analítica Proyecto Planta Pilot'!T77,Frecuencia!$BD$2:$BE$10,2,FALSE))</f>
        <v/>
      </c>
      <c r="J77" s="41">
        <f>IF('Analítica Proyecto Planta Pilot'!D77="On line","On line",SUM(B77:I77))</f>
        <v>0.5</v>
      </c>
    </row>
    <row r="78" spans="1:10" ht="13.5" thickBot="1" x14ac:dyDescent="0.25">
      <c r="A78" s="45" t="s">
        <v>129</v>
      </c>
      <c r="B78" s="28">
        <f>IF('Analítica Proyecto Planta Pilot'!F78="","",VLOOKUP('Analítica Proyecto Planta Pilot'!F78,Frecuencia!$BD$2:$BE$10,2,FALSE))</f>
        <v>0.5</v>
      </c>
      <c r="C78" s="28" t="str">
        <f>IF('Analítica Proyecto Planta Pilot'!H78="","",VLOOKUP('Analítica Proyecto Planta Pilot'!H78,Frecuencia!$BD$2:$BE$10,2,FALSE))</f>
        <v/>
      </c>
      <c r="D78" s="28" t="str">
        <f>IF('Analítica Proyecto Planta Pilot'!J78="","",VLOOKUP('Analítica Proyecto Planta Pilot'!J78,Frecuencia!$BD$2:$BE$10,2,FALSE))</f>
        <v/>
      </c>
      <c r="E78" s="28" t="str">
        <f>IF('Analítica Proyecto Planta Pilot'!L78="","",VLOOKUP('Analítica Proyecto Planta Pilot'!L78,Frecuencia!$BD$2:$BE$10,2,FALSE))</f>
        <v/>
      </c>
      <c r="F78" s="28" t="str">
        <f>IF('Analítica Proyecto Planta Pilot'!N78="","",VLOOKUP('Analítica Proyecto Planta Pilot'!N78,Frecuencia!$BD$2:$BE$10,2,FALSE))</f>
        <v/>
      </c>
      <c r="G78" s="28" t="str">
        <f>IF('Analítica Proyecto Planta Pilot'!P78="","",VLOOKUP('Analítica Proyecto Planta Pilot'!P78,Frecuencia!$BD$2:$BE$10,2,FALSE))</f>
        <v/>
      </c>
      <c r="H78" s="28" t="str">
        <f>IF('Analítica Proyecto Planta Pilot'!R78="","",VLOOKUP('Analítica Proyecto Planta Pilot'!R78,Frecuencia!$BD$2:$BE$10,2,FALSE))</f>
        <v/>
      </c>
      <c r="I78" s="28" t="str">
        <f>IF('Analítica Proyecto Planta Pilot'!T78="","",VLOOKUP('Analítica Proyecto Planta Pilot'!T78,Frecuencia!$BD$2:$BE$10,2,FALSE))</f>
        <v/>
      </c>
      <c r="J78" s="41">
        <f>IF('Analítica Proyecto Planta Pilot'!D78="On line","On line",SUM(B78:I78))</f>
        <v>0.5</v>
      </c>
    </row>
    <row r="79" spans="1:10" ht="13.5" thickBot="1" x14ac:dyDescent="0.25">
      <c r="A79" s="44" t="s">
        <v>130</v>
      </c>
      <c r="B79" s="44" t="str">
        <f>IF('Analítica Proyecto Planta Pilot'!F79="","",VLOOKUP('Analítica Proyecto Planta Pilot'!F79,Frecuencia!$BD$2:$BE$10,2,FALSE))</f>
        <v/>
      </c>
      <c r="C79" s="44" t="str">
        <f>IF('Analítica Proyecto Planta Pilot'!H79="","",VLOOKUP('Analítica Proyecto Planta Pilot'!H79,Frecuencia!$BD$2:$BE$10,2,FALSE))</f>
        <v/>
      </c>
      <c r="D79" s="44" t="str">
        <f>IF('Analítica Proyecto Planta Pilot'!J79="","",VLOOKUP('Analítica Proyecto Planta Pilot'!J79,Frecuencia!$BD$2:$BE$10,2,FALSE))</f>
        <v/>
      </c>
      <c r="E79" s="44" t="str">
        <f>IF('Analítica Proyecto Planta Pilot'!L79="","",VLOOKUP('Analítica Proyecto Planta Pilot'!L79,Frecuencia!$BD$2:$BE$10,2,FALSE))</f>
        <v/>
      </c>
      <c r="F79" s="44" t="str">
        <f>IF('Analítica Proyecto Planta Pilot'!N79="","",VLOOKUP('Analítica Proyecto Planta Pilot'!N79,Frecuencia!$BD$2:$BE$10,2,FALSE))</f>
        <v/>
      </c>
      <c r="G79" s="44" t="str">
        <f>IF('Analítica Proyecto Planta Pilot'!P79="","",VLOOKUP('Analítica Proyecto Planta Pilot'!P79,Frecuencia!$BD$2:$BE$10,2,FALSE))</f>
        <v/>
      </c>
      <c r="H79" s="44" t="str">
        <f>IF('Analítica Proyecto Planta Pilot'!R79="","",VLOOKUP('Analítica Proyecto Planta Pilot'!R79,Frecuencia!$BD$2:$BE$10,2,FALSE))</f>
        <v/>
      </c>
      <c r="I79" s="44" t="str">
        <f>IF('Analítica Proyecto Planta Pilot'!T79="","",VLOOKUP('Analítica Proyecto Planta Pilot'!T79,Frecuencia!$BD$2:$BE$10,2,FALSE))</f>
        <v/>
      </c>
      <c r="J79" s="44"/>
    </row>
    <row r="80" spans="1:10" ht="13.5" thickBot="1" x14ac:dyDescent="0.25">
      <c r="A80" s="45" t="s">
        <v>131</v>
      </c>
      <c r="B80" s="28">
        <f>IF('Analítica Proyecto Planta Pilot'!F80="","",VLOOKUP('Analítica Proyecto Planta Pilot'!F80,Frecuencia!$BD$2:$BE$10,2,FALSE))</f>
        <v>0.5</v>
      </c>
      <c r="C80" s="28" t="str">
        <f>IF('Analítica Proyecto Planta Pilot'!H80="","",VLOOKUP('Analítica Proyecto Planta Pilot'!H80,Frecuencia!$BD$2:$BE$10,2,FALSE))</f>
        <v/>
      </c>
      <c r="D80" s="28" t="str">
        <f>IF('Analítica Proyecto Planta Pilot'!J80="","",VLOOKUP('Analítica Proyecto Planta Pilot'!J80,Frecuencia!$BD$2:$BE$10,2,FALSE))</f>
        <v/>
      </c>
      <c r="E80" s="28" t="str">
        <f>IF('Analítica Proyecto Planta Pilot'!L80="","",VLOOKUP('Analítica Proyecto Planta Pilot'!L80,Frecuencia!$BD$2:$BE$10,2,FALSE))</f>
        <v/>
      </c>
      <c r="F80" s="28" t="str">
        <f>IF('Analítica Proyecto Planta Pilot'!N80="","",VLOOKUP('Analítica Proyecto Planta Pilot'!N80,Frecuencia!$BD$2:$BE$10,2,FALSE))</f>
        <v/>
      </c>
      <c r="G80" s="28" t="str">
        <f>IF('Analítica Proyecto Planta Pilot'!P80="","",VLOOKUP('Analítica Proyecto Planta Pilot'!P80,Frecuencia!$BD$2:$BE$10,2,FALSE))</f>
        <v/>
      </c>
      <c r="H80" s="28" t="str">
        <f>IF('Analítica Proyecto Planta Pilot'!R80="","",VLOOKUP('Analítica Proyecto Planta Pilot'!R80,Frecuencia!$BD$2:$BE$10,2,FALSE))</f>
        <v/>
      </c>
      <c r="I80" s="28" t="str">
        <f>IF('Analítica Proyecto Planta Pilot'!T80="","",VLOOKUP('Analítica Proyecto Planta Pilot'!T80,Frecuencia!$BD$2:$BE$10,2,FALSE))</f>
        <v/>
      </c>
      <c r="J80" s="41">
        <f>IF('Analítica Proyecto Planta Pilot'!D80="On line","On line",SUM(B80:I80))</f>
        <v>0.5</v>
      </c>
    </row>
    <row r="81" spans="1:10" ht="13.5" thickBot="1" x14ac:dyDescent="0.25">
      <c r="A81" s="45" t="s">
        <v>132</v>
      </c>
      <c r="B81" s="28">
        <f>IF('Analítica Proyecto Planta Pilot'!F81="","",VLOOKUP('Analítica Proyecto Planta Pilot'!F81,Frecuencia!$BD$2:$BE$10,2,FALSE))</f>
        <v>0.5</v>
      </c>
      <c r="C81" s="28" t="str">
        <f>IF('Analítica Proyecto Planta Pilot'!H81="","",VLOOKUP('Analítica Proyecto Planta Pilot'!H81,Frecuencia!$BD$2:$BE$10,2,FALSE))</f>
        <v/>
      </c>
      <c r="D81" s="28" t="str">
        <f>IF('Analítica Proyecto Planta Pilot'!J81="","",VLOOKUP('Analítica Proyecto Planta Pilot'!J81,Frecuencia!$BD$2:$BE$10,2,FALSE))</f>
        <v/>
      </c>
      <c r="E81" s="28" t="str">
        <f>IF('Analítica Proyecto Planta Pilot'!L81="","",VLOOKUP('Analítica Proyecto Planta Pilot'!L81,Frecuencia!$BD$2:$BE$10,2,FALSE))</f>
        <v/>
      </c>
      <c r="F81" s="28" t="str">
        <f>IF('Analítica Proyecto Planta Pilot'!N81="","",VLOOKUP('Analítica Proyecto Planta Pilot'!N81,Frecuencia!$BD$2:$BE$10,2,FALSE))</f>
        <v/>
      </c>
      <c r="G81" s="28" t="str">
        <f>IF('Analítica Proyecto Planta Pilot'!P81="","",VLOOKUP('Analítica Proyecto Planta Pilot'!P81,Frecuencia!$BD$2:$BE$10,2,FALSE))</f>
        <v/>
      </c>
      <c r="H81" s="28" t="str">
        <f>IF('Analítica Proyecto Planta Pilot'!R81="","",VLOOKUP('Analítica Proyecto Planta Pilot'!R81,Frecuencia!$BD$2:$BE$10,2,FALSE))</f>
        <v/>
      </c>
      <c r="I81" s="28" t="str">
        <f>IF('Analítica Proyecto Planta Pilot'!T81="","",VLOOKUP('Analítica Proyecto Planta Pilot'!T81,Frecuencia!$BD$2:$BE$10,2,FALSE))</f>
        <v/>
      </c>
      <c r="J81" s="41">
        <f>IF('Analítica Proyecto Planta Pilot'!D81="On line","On line",SUM(B81:I81))</f>
        <v>0.5</v>
      </c>
    </row>
    <row r="82" spans="1:10" ht="13.5" thickBot="1" x14ac:dyDescent="0.25">
      <c r="A82" s="45" t="s">
        <v>133</v>
      </c>
      <c r="B82" s="28">
        <f>IF('Analítica Proyecto Planta Pilot'!F82="","",VLOOKUP('Analítica Proyecto Planta Pilot'!F82,Frecuencia!$BD$2:$BE$10,2,FALSE))</f>
        <v>0.5</v>
      </c>
      <c r="C82" s="28" t="str">
        <f>IF('Analítica Proyecto Planta Pilot'!H82="","",VLOOKUP('Analítica Proyecto Planta Pilot'!H82,Frecuencia!$BD$2:$BE$10,2,FALSE))</f>
        <v/>
      </c>
      <c r="D82" s="28" t="str">
        <f>IF('Analítica Proyecto Planta Pilot'!J82="","",VLOOKUP('Analítica Proyecto Planta Pilot'!J82,Frecuencia!$BD$2:$BE$10,2,FALSE))</f>
        <v/>
      </c>
      <c r="E82" s="28" t="str">
        <f>IF('Analítica Proyecto Planta Pilot'!L82="","",VLOOKUP('Analítica Proyecto Planta Pilot'!L82,Frecuencia!$BD$2:$BE$10,2,FALSE))</f>
        <v/>
      </c>
      <c r="F82" s="28" t="str">
        <f>IF('Analítica Proyecto Planta Pilot'!N82="","",VLOOKUP('Analítica Proyecto Planta Pilot'!N82,Frecuencia!$BD$2:$BE$10,2,FALSE))</f>
        <v/>
      </c>
      <c r="G82" s="28" t="str">
        <f>IF('Analítica Proyecto Planta Pilot'!P82="","",VLOOKUP('Analítica Proyecto Planta Pilot'!P82,Frecuencia!$BD$2:$BE$10,2,FALSE))</f>
        <v/>
      </c>
      <c r="H82" s="28" t="str">
        <f>IF('Analítica Proyecto Planta Pilot'!R82="","",VLOOKUP('Analítica Proyecto Planta Pilot'!R82,Frecuencia!$BD$2:$BE$10,2,FALSE))</f>
        <v/>
      </c>
      <c r="I82" s="28" t="str">
        <f>IF('Analítica Proyecto Planta Pilot'!T82="","",VLOOKUP('Analítica Proyecto Planta Pilot'!T82,Frecuencia!$BD$2:$BE$10,2,FALSE))</f>
        <v/>
      </c>
      <c r="J82" s="41">
        <f>IF('Analítica Proyecto Planta Pilot'!D82="On line","On line",SUM(B82:I82))</f>
        <v>0.5</v>
      </c>
    </row>
    <row r="83" spans="1:10" ht="13.5" thickBot="1" x14ac:dyDescent="0.25">
      <c r="A83" s="45" t="s">
        <v>134</v>
      </c>
      <c r="B83" s="28">
        <f>IF('Analítica Proyecto Planta Pilot'!F83="","",VLOOKUP('Analítica Proyecto Planta Pilot'!F83,Frecuencia!$BD$2:$BE$10,2,FALSE))</f>
        <v>1</v>
      </c>
      <c r="C83" s="28" t="str">
        <f>IF('Analítica Proyecto Planta Pilot'!H83="","",VLOOKUP('Analítica Proyecto Planta Pilot'!H83,Frecuencia!$BD$2:$BE$10,2,FALSE))</f>
        <v/>
      </c>
      <c r="D83" s="28" t="str">
        <f>IF('Analítica Proyecto Planta Pilot'!J83="","",VLOOKUP('Analítica Proyecto Planta Pilot'!J83,Frecuencia!$BD$2:$BE$10,2,FALSE))</f>
        <v/>
      </c>
      <c r="E83" s="28" t="str">
        <f>IF('Analítica Proyecto Planta Pilot'!L83="","",VLOOKUP('Analítica Proyecto Planta Pilot'!L83,Frecuencia!$BD$2:$BE$10,2,FALSE))</f>
        <v/>
      </c>
      <c r="F83" s="28" t="str">
        <f>IF('Analítica Proyecto Planta Pilot'!N83="","",VLOOKUP('Analítica Proyecto Planta Pilot'!N83,Frecuencia!$BD$2:$BE$10,2,FALSE))</f>
        <v/>
      </c>
      <c r="G83" s="28" t="str">
        <f>IF('Analítica Proyecto Planta Pilot'!P83="","",VLOOKUP('Analítica Proyecto Planta Pilot'!P83,Frecuencia!$BD$2:$BE$10,2,FALSE))</f>
        <v/>
      </c>
      <c r="H83" s="28" t="str">
        <f>IF('Analítica Proyecto Planta Pilot'!R83="","",VLOOKUP('Analítica Proyecto Planta Pilot'!R83,Frecuencia!$BD$2:$BE$10,2,FALSE))</f>
        <v/>
      </c>
      <c r="I83" s="28">
        <f>IF('Analítica Proyecto Planta Pilot'!T83="","",VLOOKUP('Analítica Proyecto Planta Pilot'!T83,Frecuencia!$BD$2:$BE$10,2,FALSE))</f>
        <v>1</v>
      </c>
      <c r="J83" s="41">
        <f>IF('Analítica Proyecto Planta Pilot'!D83="On line","On line",SUM(B83:I83))</f>
        <v>2</v>
      </c>
    </row>
    <row r="84" spans="1:10" ht="13.5" thickBot="1" x14ac:dyDescent="0.25">
      <c r="A84" s="45" t="s">
        <v>135</v>
      </c>
      <c r="B84" s="28">
        <f>IF('Analítica Proyecto Planta Pilot'!F84="","",VLOOKUP('Analítica Proyecto Planta Pilot'!F84,Frecuencia!$BD$2:$BE$10,2,FALSE))</f>
        <v>1</v>
      </c>
      <c r="C84" s="28" t="str">
        <f>IF('Analítica Proyecto Planta Pilot'!H84="","",VLOOKUP('Analítica Proyecto Planta Pilot'!H84,Frecuencia!$BD$2:$BE$10,2,FALSE))</f>
        <v/>
      </c>
      <c r="D84" s="28" t="str">
        <f>IF('Analítica Proyecto Planta Pilot'!J84="","",VLOOKUP('Analítica Proyecto Planta Pilot'!J84,Frecuencia!$BD$2:$BE$10,2,FALSE))</f>
        <v/>
      </c>
      <c r="E84" s="28" t="str">
        <f>IF('Analítica Proyecto Planta Pilot'!L84="","",VLOOKUP('Analítica Proyecto Planta Pilot'!L84,Frecuencia!$BD$2:$BE$10,2,FALSE))</f>
        <v/>
      </c>
      <c r="F84" s="28" t="str">
        <f>IF('Analítica Proyecto Planta Pilot'!N84="","",VLOOKUP('Analítica Proyecto Planta Pilot'!N84,Frecuencia!$BD$2:$BE$10,2,FALSE))</f>
        <v/>
      </c>
      <c r="G84" s="28" t="str">
        <f>IF('Analítica Proyecto Planta Pilot'!P84="","",VLOOKUP('Analítica Proyecto Planta Pilot'!P84,Frecuencia!$BD$2:$BE$10,2,FALSE))</f>
        <v/>
      </c>
      <c r="H84" s="28" t="str">
        <f>IF('Analítica Proyecto Planta Pilot'!R84="","",VLOOKUP('Analítica Proyecto Planta Pilot'!R84,Frecuencia!$BD$2:$BE$10,2,FALSE))</f>
        <v/>
      </c>
      <c r="I84" s="28">
        <f>IF('Analítica Proyecto Planta Pilot'!T84="","",VLOOKUP('Analítica Proyecto Planta Pilot'!T84,Frecuencia!$BD$2:$BE$10,2,FALSE))</f>
        <v>1</v>
      </c>
      <c r="J84" s="41">
        <f>IF('Analítica Proyecto Planta Pilot'!D84="On line","On line",SUM(B84:I84))</f>
        <v>2</v>
      </c>
    </row>
    <row r="85" spans="1:10" ht="13.5" thickBot="1" x14ac:dyDescent="0.25">
      <c r="A85" s="45" t="s">
        <v>136</v>
      </c>
      <c r="B85" s="28">
        <f>IF('Analítica Proyecto Planta Pilot'!F85="","",VLOOKUP('Analítica Proyecto Planta Pilot'!F85,Frecuencia!$BD$2:$BE$10,2,FALSE))</f>
        <v>1</v>
      </c>
      <c r="C85" s="28" t="str">
        <f>IF('Analítica Proyecto Planta Pilot'!H85="","",VLOOKUP('Analítica Proyecto Planta Pilot'!H85,Frecuencia!$BD$2:$BE$10,2,FALSE))</f>
        <v/>
      </c>
      <c r="D85" s="28" t="str">
        <f>IF('Analítica Proyecto Planta Pilot'!J85="","",VLOOKUP('Analítica Proyecto Planta Pilot'!J85,Frecuencia!$BD$2:$BE$10,2,FALSE))</f>
        <v/>
      </c>
      <c r="E85" s="28" t="str">
        <f>IF('Analítica Proyecto Planta Pilot'!L85="","",VLOOKUP('Analítica Proyecto Planta Pilot'!L85,Frecuencia!$BD$2:$BE$10,2,FALSE))</f>
        <v/>
      </c>
      <c r="F85" s="28" t="str">
        <f>IF('Analítica Proyecto Planta Pilot'!N85="","",VLOOKUP('Analítica Proyecto Planta Pilot'!N85,Frecuencia!$BD$2:$BE$10,2,FALSE))</f>
        <v/>
      </c>
      <c r="G85" s="28" t="str">
        <f>IF('Analítica Proyecto Planta Pilot'!P85="","",VLOOKUP('Analítica Proyecto Planta Pilot'!P85,Frecuencia!$BD$2:$BE$10,2,FALSE))</f>
        <v/>
      </c>
      <c r="H85" s="28" t="str">
        <f>IF('Analítica Proyecto Planta Pilot'!R85="","",VLOOKUP('Analítica Proyecto Planta Pilot'!R85,Frecuencia!$BD$2:$BE$10,2,FALSE))</f>
        <v/>
      </c>
      <c r="I85" s="28">
        <f>IF('Analítica Proyecto Planta Pilot'!T85="","",VLOOKUP('Analítica Proyecto Planta Pilot'!T85,Frecuencia!$BD$2:$BE$10,2,FALSE))</f>
        <v>1</v>
      </c>
      <c r="J85" s="41">
        <f>IF('Analítica Proyecto Planta Pilot'!D85="On line","On line",SUM(B85:I85))</f>
        <v>2</v>
      </c>
    </row>
    <row r="86" spans="1:10" ht="13.5" thickBot="1" x14ac:dyDescent="0.25">
      <c r="A86" s="45" t="s">
        <v>137</v>
      </c>
      <c r="B86" s="28">
        <f>IF('Analítica Proyecto Planta Pilot'!F86="","",VLOOKUP('Analítica Proyecto Planta Pilot'!F86,Frecuencia!$BD$2:$BE$10,2,FALSE))</f>
        <v>1</v>
      </c>
      <c r="C86" s="28" t="str">
        <f>IF('Analítica Proyecto Planta Pilot'!H86="","",VLOOKUP('Analítica Proyecto Planta Pilot'!H86,Frecuencia!$BD$2:$BE$10,2,FALSE))</f>
        <v/>
      </c>
      <c r="D86" s="28" t="str">
        <f>IF('Analítica Proyecto Planta Pilot'!J86="","",VLOOKUP('Analítica Proyecto Planta Pilot'!J86,Frecuencia!$BD$2:$BE$10,2,FALSE))</f>
        <v/>
      </c>
      <c r="E86" s="28" t="str">
        <f>IF('Analítica Proyecto Planta Pilot'!L86="","",VLOOKUP('Analítica Proyecto Planta Pilot'!L86,Frecuencia!$BD$2:$BE$10,2,FALSE))</f>
        <v/>
      </c>
      <c r="F86" s="28" t="str">
        <f>IF('Analítica Proyecto Planta Pilot'!N86="","",VLOOKUP('Analítica Proyecto Planta Pilot'!N86,Frecuencia!$BD$2:$BE$10,2,FALSE))</f>
        <v/>
      </c>
      <c r="G86" s="28" t="str">
        <f>IF('Analítica Proyecto Planta Pilot'!P86="","",VLOOKUP('Analítica Proyecto Planta Pilot'!P86,Frecuencia!$BD$2:$BE$10,2,FALSE))</f>
        <v/>
      </c>
      <c r="H86" s="28" t="str">
        <f>IF('Analítica Proyecto Planta Pilot'!R86="","",VLOOKUP('Analítica Proyecto Planta Pilot'!R86,Frecuencia!$BD$2:$BE$10,2,FALSE))</f>
        <v/>
      </c>
      <c r="I86" s="28">
        <f>IF('Analítica Proyecto Planta Pilot'!T86="","",VLOOKUP('Analítica Proyecto Planta Pilot'!T86,Frecuencia!$BD$2:$BE$10,2,FALSE))</f>
        <v>1</v>
      </c>
      <c r="J86" s="41">
        <f>IF('Analítica Proyecto Planta Pilot'!D86="On line","On line",SUM(B86:I86))</f>
        <v>2</v>
      </c>
    </row>
    <row r="87" spans="1:10" ht="13.5" thickBot="1" x14ac:dyDescent="0.25">
      <c r="A87" s="45" t="s">
        <v>138</v>
      </c>
      <c r="B87" s="28">
        <f>IF('Analítica Proyecto Planta Pilot'!F87="","",VLOOKUP('Analítica Proyecto Planta Pilot'!F87,Frecuencia!$BD$2:$BE$10,2,FALSE))</f>
        <v>1</v>
      </c>
      <c r="C87" s="28" t="str">
        <f>IF('Analítica Proyecto Planta Pilot'!H87="","",VLOOKUP('Analítica Proyecto Planta Pilot'!H87,Frecuencia!$BD$2:$BE$10,2,FALSE))</f>
        <v/>
      </c>
      <c r="D87" s="28" t="str">
        <f>IF('Analítica Proyecto Planta Pilot'!J87="","",VLOOKUP('Analítica Proyecto Planta Pilot'!J87,Frecuencia!$BD$2:$BE$10,2,FALSE))</f>
        <v/>
      </c>
      <c r="E87" s="28" t="str">
        <f>IF('Analítica Proyecto Planta Pilot'!L87="","",VLOOKUP('Analítica Proyecto Planta Pilot'!L87,Frecuencia!$BD$2:$BE$10,2,FALSE))</f>
        <v/>
      </c>
      <c r="F87" s="28" t="str">
        <f>IF('Analítica Proyecto Planta Pilot'!N87="","",VLOOKUP('Analítica Proyecto Planta Pilot'!N87,Frecuencia!$BD$2:$BE$10,2,FALSE))</f>
        <v/>
      </c>
      <c r="G87" s="28" t="str">
        <f>IF('Analítica Proyecto Planta Pilot'!P87="","",VLOOKUP('Analítica Proyecto Planta Pilot'!P87,Frecuencia!$BD$2:$BE$10,2,FALSE))</f>
        <v/>
      </c>
      <c r="H87" s="28" t="str">
        <f>IF('Analítica Proyecto Planta Pilot'!R87="","",VLOOKUP('Analítica Proyecto Planta Pilot'!R87,Frecuencia!$BD$2:$BE$10,2,FALSE))</f>
        <v/>
      </c>
      <c r="I87" s="28">
        <f>IF('Analítica Proyecto Planta Pilot'!T87="","",VLOOKUP('Analítica Proyecto Planta Pilot'!T87,Frecuencia!$BD$2:$BE$10,2,FALSE))</f>
        <v>1</v>
      </c>
      <c r="J87" s="41">
        <f>IF('Analítica Proyecto Planta Pilot'!D87="On line","On line",SUM(B87:I87))</f>
        <v>2</v>
      </c>
    </row>
    <row r="88" spans="1:10" ht="13.5" thickBot="1" x14ac:dyDescent="0.25">
      <c r="A88" s="44" t="s">
        <v>139</v>
      </c>
      <c r="B88" s="44" t="str">
        <f>IF('Analítica Proyecto Planta Pilot'!F88="","",VLOOKUP('Analítica Proyecto Planta Pilot'!F88,Frecuencia!$BD$2:$BE$10,2,FALSE))</f>
        <v/>
      </c>
      <c r="C88" s="44" t="str">
        <f>IF('Analítica Proyecto Planta Pilot'!H88="","",VLOOKUP('Analítica Proyecto Planta Pilot'!H88,Frecuencia!$BD$2:$BE$10,2,FALSE))</f>
        <v/>
      </c>
      <c r="D88" s="44" t="str">
        <f>IF('Analítica Proyecto Planta Pilot'!J88="","",VLOOKUP('Analítica Proyecto Planta Pilot'!J88,Frecuencia!$BD$2:$BE$10,2,FALSE))</f>
        <v/>
      </c>
      <c r="E88" s="44" t="str">
        <f>IF('Analítica Proyecto Planta Pilot'!L88="","",VLOOKUP('Analítica Proyecto Planta Pilot'!L88,Frecuencia!$BD$2:$BE$10,2,FALSE))</f>
        <v/>
      </c>
      <c r="F88" s="44" t="str">
        <f>IF('Analítica Proyecto Planta Pilot'!N88="","",VLOOKUP('Analítica Proyecto Planta Pilot'!N88,Frecuencia!$BD$2:$BE$10,2,FALSE))</f>
        <v/>
      </c>
      <c r="G88" s="44" t="str">
        <f>IF('Analítica Proyecto Planta Pilot'!P88="","",VLOOKUP('Analítica Proyecto Planta Pilot'!P88,Frecuencia!$BD$2:$BE$10,2,FALSE))</f>
        <v/>
      </c>
      <c r="H88" s="44" t="str">
        <f>IF('Analítica Proyecto Planta Pilot'!R88="","",VLOOKUP('Analítica Proyecto Planta Pilot'!R88,Frecuencia!$BD$2:$BE$10,2,FALSE))</f>
        <v/>
      </c>
      <c r="I88" s="44" t="str">
        <f>IF('Analítica Proyecto Planta Pilot'!T88="","",VLOOKUP('Analítica Proyecto Planta Pilot'!T88,Frecuencia!$BD$2:$BE$10,2,FALSE))</f>
        <v/>
      </c>
      <c r="J88" s="44"/>
    </row>
    <row r="89" spans="1:10" ht="13.5" thickBot="1" x14ac:dyDescent="0.25">
      <c r="A89" s="45" t="s">
        <v>140</v>
      </c>
      <c r="B89" s="28">
        <f>IF('Analítica Proyecto Planta Pilot'!F89="","",VLOOKUP('Analítica Proyecto Planta Pilot'!F89,Frecuencia!$BD$2:$BE$10,2,FALSE))</f>
        <v>0.5</v>
      </c>
      <c r="C89" s="28" t="str">
        <f>IF('Analítica Proyecto Planta Pilot'!H89="","",VLOOKUP('Analítica Proyecto Planta Pilot'!H89,Frecuencia!$BD$2:$BE$10,2,FALSE))</f>
        <v/>
      </c>
      <c r="D89" s="28" t="str">
        <f>IF('Analítica Proyecto Planta Pilot'!J89="","",VLOOKUP('Analítica Proyecto Planta Pilot'!J89,Frecuencia!$BD$2:$BE$10,2,FALSE))</f>
        <v/>
      </c>
      <c r="E89" s="28" t="str">
        <f>IF('Analítica Proyecto Planta Pilot'!L89="","",VLOOKUP('Analítica Proyecto Planta Pilot'!L89,Frecuencia!$BD$2:$BE$10,2,FALSE))</f>
        <v/>
      </c>
      <c r="F89" s="28" t="str">
        <f>IF('Analítica Proyecto Planta Pilot'!N89="","",VLOOKUP('Analítica Proyecto Planta Pilot'!N89,Frecuencia!$BD$2:$BE$10,2,FALSE))</f>
        <v/>
      </c>
      <c r="G89" s="28" t="str">
        <f>IF('Analítica Proyecto Planta Pilot'!P89="","",VLOOKUP('Analítica Proyecto Planta Pilot'!P89,Frecuencia!$BD$2:$BE$10,2,FALSE))</f>
        <v/>
      </c>
      <c r="H89" s="28" t="str">
        <f>IF('Analítica Proyecto Planta Pilot'!R89="","",VLOOKUP('Analítica Proyecto Planta Pilot'!R89,Frecuencia!$BD$2:$BE$10,2,FALSE))</f>
        <v/>
      </c>
      <c r="I89" s="28" t="str">
        <f>IF('Analítica Proyecto Planta Pilot'!T89="","",VLOOKUP('Analítica Proyecto Planta Pilot'!T89,Frecuencia!$BD$2:$BE$10,2,FALSE))</f>
        <v/>
      </c>
      <c r="J89" s="41">
        <f>IF('Analítica Proyecto Planta Pilot'!D89="On line","On line",SUM(B89:I89))</f>
        <v>0.5</v>
      </c>
    </row>
    <row r="90" spans="1:10" ht="13.5" thickBot="1" x14ac:dyDescent="0.25">
      <c r="A90" s="44" t="s">
        <v>141</v>
      </c>
      <c r="B90" s="44" t="str">
        <f>IF('Analítica Proyecto Planta Pilot'!F90="","",VLOOKUP('Analítica Proyecto Planta Pilot'!F90,Frecuencia!$BD$2:$BE$10,2,FALSE))</f>
        <v/>
      </c>
      <c r="C90" s="44" t="str">
        <f>IF('Analítica Proyecto Planta Pilot'!H90="","",VLOOKUP('Analítica Proyecto Planta Pilot'!H90,Frecuencia!$BD$2:$BE$10,2,FALSE))</f>
        <v/>
      </c>
      <c r="D90" s="44" t="str">
        <f>IF('Analítica Proyecto Planta Pilot'!J90="","",VLOOKUP('Analítica Proyecto Planta Pilot'!J90,Frecuencia!$BD$2:$BE$10,2,FALSE))</f>
        <v/>
      </c>
      <c r="E90" s="44" t="str">
        <f>IF('Analítica Proyecto Planta Pilot'!L90="","",VLOOKUP('Analítica Proyecto Planta Pilot'!L90,Frecuencia!$BD$2:$BE$10,2,FALSE))</f>
        <v/>
      </c>
      <c r="F90" s="44" t="str">
        <f>IF('Analítica Proyecto Planta Pilot'!N90="","",VLOOKUP('Analítica Proyecto Planta Pilot'!N90,Frecuencia!$BD$2:$BE$10,2,FALSE))</f>
        <v/>
      </c>
      <c r="G90" s="44" t="str">
        <f>IF('Analítica Proyecto Planta Pilot'!P90="","",VLOOKUP('Analítica Proyecto Planta Pilot'!P90,Frecuencia!$BD$2:$BE$10,2,FALSE))</f>
        <v/>
      </c>
      <c r="H90" s="44" t="str">
        <f>IF('Analítica Proyecto Planta Pilot'!R90="","",VLOOKUP('Analítica Proyecto Planta Pilot'!R90,Frecuencia!$BD$2:$BE$10,2,FALSE))</f>
        <v/>
      </c>
      <c r="I90" s="44" t="str">
        <f>IF('Analítica Proyecto Planta Pilot'!T90="","",VLOOKUP('Analítica Proyecto Planta Pilot'!T90,Frecuencia!$BD$2:$BE$10,2,FALSE))</f>
        <v/>
      </c>
      <c r="J90" s="44"/>
    </row>
    <row r="91" spans="1:10" ht="13.5" thickBot="1" x14ac:dyDescent="0.25">
      <c r="A91" s="45" t="s">
        <v>142</v>
      </c>
      <c r="B91" s="28">
        <f>IF('Analítica Proyecto Planta Pilot'!F91="","",VLOOKUP('Analítica Proyecto Planta Pilot'!F91,Frecuencia!$BD$2:$BE$10,2,FALSE))</f>
        <v>1</v>
      </c>
      <c r="C91" s="28" t="str">
        <f>IF('Analítica Proyecto Planta Pilot'!H91="","",VLOOKUP('Analítica Proyecto Planta Pilot'!H91,Frecuencia!$BD$2:$BE$10,2,FALSE))</f>
        <v/>
      </c>
      <c r="D91" s="28" t="str">
        <f>IF('Analítica Proyecto Planta Pilot'!J91="","",VLOOKUP('Analítica Proyecto Planta Pilot'!J91,Frecuencia!$BD$2:$BE$10,2,FALSE))</f>
        <v/>
      </c>
      <c r="E91" s="28" t="str">
        <f>IF('Analítica Proyecto Planta Pilot'!L91="","",VLOOKUP('Analítica Proyecto Planta Pilot'!L91,Frecuencia!$BD$2:$BE$10,2,FALSE))</f>
        <v/>
      </c>
      <c r="F91" s="28" t="str">
        <f>IF('Analítica Proyecto Planta Pilot'!N91="","",VLOOKUP('Analítica Proyecto Planta Pilot'!N91,Frecuencia!$BD$2:$BE$10,2,FALSE))</f>
        <v/>
      </c>
      <c r="G91" s="28" t="str">
        <f>IF('Analítica Proyecto Planta Pilot'!P91="","",VLOOKUP('Analítica Proyecto Planta Pilot'!P91,Frecuencia!$BD$2:$BE$10,2,FALSE))</f>
        <v/>
      </c>
      <c r="H91" s="28" t="str">
        <f>IF('Analítica Proyecto Planta Pilot'!R91="","",VLOOKUP('Analítica Proyecto Planta Pilot'!R91,Frecuencia!$BD$2:$BE$10,2,FALSE))</f>
        <v/>
      </c>
      <c r="I91" s="28">
        <f>IF('Analítica Proyecto Planta Pilot'!T91="","",VLOOKUP('Analítica Proyecto Planta Pilot'!T91,Frecuencia!$BD$2:$BE$10,2,FALSE))</f>
        <v>1</v>
      </c>
      <c r="J91" s="41">
        <f>IF('Analítica Proyecto Planta Pilot'!D91="On line","On line",SUM(B91:I91))</f>
        <v>2</v>
      </c>
    </row>
    <row r="92" spans="1:10" ht="13.5" thickBot="1" x14ac:dyDescent="0.25">
      <c r="A92" s="45" t="s">
        <v>143</v>
      </c>
      <c r="B92" s="28">
        <f>IF('Analítica Proyecto Planta Pilot'!F92="","",VLOOKUP('Analítica Proyecto Planta Pilot'!F92,Frecuencia!$BD$2:$BE$10,2,FALSE))</f>
        <v>0.5</v>
      </c>
      <c r="C92" s="28" t="str">
        <f>IF('Analítica Proyecto Planta Pilot'!H92="","",VLOOKUP('Analítica Proyecto Planta Pilot'!H92,Frecuencia!$BD$2:$BE$10,2,FALSE))</f>
        <v/>
      </c>
      <c r="D92" s="28" t="str">
        <f>IF('Analítica Proyecto Planta Pilot'!J92="","",VLOOKUP('Analítica Proyecto Planta Pilot'!J92,Frecuencia!$BD$2:$BE$10,2,FALSE))</f>
        <v/>
      </c>
      <c r="E92" s="28" t="str">
        <f>IF('Analítica Proyecto Planta Pilot'!L92="","",VLOOKUP('Analítica Proyecto Planta Pilot'!L92,Frecuencia!$BD$2:$BE$10,2,FALSE))</f>
        <v/>
      </c>
      <c r="F92" s="28" t="str">
        <f>IF('Analítica Proyecto Planta Pilot'!N92="","",VLOOKUP('Analítica Proyecto Planta Pilot'!N92,Frecuencia!$BD$2:$BE$10,2,FALSE))</f>
        <v/>
      </c>
      <c r="G92" s="28" t="str">
        <f>IF('Analítica Proyecto Planta Pilot'!P92="","",VLOOKUP('Analítica Proyecto Planta Pilot'!P92,Frecuencia!$BD$2:$BE$10,2,FALSE))</f>
        <v/>
      </c>
      <c r="H92" s="28" t="str">
        <f>IF('Analítica Proyecto Planta Pilot'!R92="","",VLOOKUP('Analítica Proyecto Planta Pilot'!R92,Frecuencia!$BD$2:$BE$10,2,FALSE))</f>
        <v/>
      </c>
      <c r="I92" s="28" t="str">
        <f>IF('Analítica Proyecto Planta Pilot'!T92="","",VLOOKUP('Analítica Proyecto Planta Pilot'!T92,Frecuencia!$BD$2:$BE$10,2,FALSE))</f>
        <v/>
      </c>
      <c r="J92" s="41">
        <f>IF('Analítica Proyecto Planta Pilot'!D92="On line","On line",SUM(B92:I92))</f>
        <v>0.5</v>
      </c>
    </row>
    <row r="93" spans="1:10" ht="13.5" thickBot="1" x14ac:dyDescent="0.25">
      <c r="A93" s="45" t="s">
        <v>144</v>
      </c>
      <c r="B93" s="28">
        <f>IF('Analítica Proyecto Planta Pilot'!F93="","",VLOOKUP('Analítica Proyecto Planta Pilot'!F93,Frecuencia!$BD$2:$BE$10,2,FALSE))</f>
        <v>0.5</v>
      </c>
      <c r="C93" s="28" t="str">
        <f>IF('Analítica Proyecto Planta Pilot'!H93="","",VLOOKUP('Analítica Proyecto Planta Pilot'!H93,Frecuencia!$BD$2:$BE$10,2,FALSE))</f>
        <v/>
      </c>
      <c r="D93" s="28" t="str">
        <f>IF('Analítica Proyecto Planta Pilot'!J93="","",VLOOKUP('Analítica Proyecto Planta Pilot'!J93,Frecuencia!$BD$2:$BE$10,2,FALSE))</f>
        <v/>
      </c>
      <c r="E93" s="28" t="str">
        <f>IF('Analítica Proyecto Planta Pilot'!L93="","",VLOOKUP('Analítica Proyecto Planta Pilot'!L93,Frecuencia!$BD$2:$BE$10,2,FALSE))</f>
        <v/>
      </c>
      <c r="F93" s="28" t="str">
        <f>IF('Analítica Proyecto Planta Pilot'!N93="","",VLOOKUP('Analítica Proyecto Planta Pilot'!N93,Frecuencia!$BD$2:$BE$10,2,FALSE))</f>
        <v/>
      </c>
      <c r="G93" s="28" t="str">
        <f>IF('Analítica Proyecto Planta Pilot'!P93="","",VLOOKUP('Analítica Proyecto Planta Pilot'!P93,Frecuencia!$BD$2:$BE$10,2,FALSE))</f>
        <v/>
      </c>
      <c r="H93" s="28" t="str">
        <f>IF('Analítica Proyecto Planta Pilot'!R93="","",VLOOKUP('Analítica Proyecto Planta Pilot'!R93,Frecuencia!$BD$2:$BE$10,2,FALSE))</f>
        <v/>
      </c>
      <c r="I93" s="28" t="str">
        <f>IF('Analítica Proyecto Planta Pilot'!T93="","",VLOOKUP('Analítica Proyecto Planta Pilot'!T93,Frecuencia!$BD$2:$BE$10,2,FALSE))</f>
        <v/>
      </c>
      <c r="J93" s="41">
        <f>IF('Analítica Proyecto Planta Pilot'!D93="On line","On line",SUM(B93:I93))</f>
        <v>0.5</v>
      </c>
    </row>
    <row r="94" spans="1:10" ht="13.5" thickBot="1" x14ac:dyDescent="0.25">
      <c r="A94" s="45" t="s">
        <v>145</v>
      </c>
      <c r="B94" s="28">
        <f>IF('Analítica Proyecto Planta Pilot'!F94="","",VLOOKUP('Analítica Proyecto Planta Pilot'!F94,Frecuencia!$BD$2:$BE$10,2,FALSE))</f>
        <v>0.5</v>
      </c>
      <c r="C94" s="28" t="str">
        <f>IF('Analítica Proyecto Planta Pilot'!H94="","",VLOOKUP('Analítica Proyecto Planta Pilot'!H94,Frecuencia!$BD$2:$BE$10,2,FALSE))</f>
        <v/>
      </c>
      <c r="D94" s="28" t="str">
        <f>IF('Analítica Proyecto Planta Pilot'!J94="","",VLOOKUP('Analítica Proyecto Planta Pilot'!J94,Frecuencia!$BD$2:$BE$10,2,FALSE))</f>
        <v/>
      </c>
      <c r="E94" s="28" t="str">
        <f>IF('Analítica Proyecto Planta Pilot'!L94="","",VLOOKUP('Analítica Proyecto Planta Pilot'!L94,Frecuencia!$BD$2:$BE$10,2,FALSE))</f>
        <v/>
      </c>
      <c r="F94" s="28" t="str">
        <f>IF('Analítica Proyecto Planta Pilot'!N94="","",VLOOKUP('Analítica Proyecto Planta Pilot'!N94,Frecuencia!$BD$2:$BE$10,2,FALSE))</f>
        <v/>
      </c>
      <c r="G94" s="28" t="str">
        <f>IF('Analítica Proyecto Planta Pilot'!P94="","",VLOOKUP('Analítica Proyecto Planta Pilot'!P94,Frecuencia!$BD$2:$BE$10,2,FALSE))</f>
        <v/>
      </c>
      <c r="H94" s="28" t="str">
        <f>IF('Analítica Proyecto Planta Pilot'!R94="","",VLOOKUP('Analítica Proyecto Planta Pilot'!R94,Frecuencia!$BD$2:$BE$10,2,FALSE))</f>
        <v/>
      </c>
      <c r="I94" s="28" t="str">
        <f>IF('Analítica Proyecto Planta Pilot'!T94="","",VLOOKUP('Analítica Proyecto Planta Pilot'!T94,Frecuencia!$BD$2:$BE$10,2,FALSE))</f>
        <v/>
      </c>
      <c r="J94" s="41">
        <f>IF('Analítica Proyecto Planta Pilot'!D94="On line","On line",SUM(B94:I94))</f>
        <v>0.5</v>
      </c>
    </row>
    <row r="95" spans="1:10" ht="13.5" thickBot="1" x14ac:dyDescent="0.25">
      <c r="A95" s="45" t="s">
        <v>146</v>
      </c>
      <c r="B95" s="28">
        <f>IF('Analítica Proyecto Planta Pilot'!F95="","",VLOOKUP('Analítica Proyecto Planta Pilot'!F95,Frecuencia!$BD$2:$BE$10,2,FALSE))</f>
        <v>0.5</v>
      </c>
      <c r="C95" s="28" t="str">
        <f>IF('Analítica Proyecto Planta Pilot'!H95="","",VLOOKUP('Analítica Proyecto Planta Pilot'!H95,Frecuencia!$BD$2:$BE$10,2,FALSE))</f>
        <v/>
      </c>
      <c r="D95" s="28" t="str">
        <f>IF('Analítica Proyecto Planta Pilot'!J95="","",VLOOKUP('Analítica Proyecto Planta Pilot'!J95,Frecuencia!$BD$2:$BE$10,2,FALSE))</f>
        <v/>
      </c>
      <c r="E95" s="28" t="str">
        <f>IF('Analítica Proyecto Planta Pilot'!L95="","",VLOOKUP('Analítica Proyecto Planta Pilot'!L95,Frecuencia!$BD$2:$BE$10,2,FALSE))</f>
        <v/>
      </c>
      <c r="F95" s="28" t="str">
        <f>IF('Analítica Proyecto Planta Pilot'!N95="","",VLOOKUP('Analítica Proyecto Planta Pilot'!N95,Frecuencia!$BD$2:$BE$10,2,FALSE))</f>
        <v/>
      </c>
      <c r="G95" s="28" t="str">
        <f>IF('Analítica Proyecto Planta Pilot'!P95="","",VLOOKUP('Analítica Proyecto Planta Pilot'!P95,Frecuencia!$BD$2:$BE$10,2,FALSE))</f>
        <v/>
      </c>
      <c r="H95" s="28" t="str">
        <f>IF('Analítica Proyecto Planta Pilot'!R95="","",VLOOKUP('Analítica Proyecto Planta Pilot'!R95,Frecuencia!$BD$2:$BE$10,2,FALSE))</f>
        <v/>
      </c>
      <c r="I95" s="28" t="str">
        <f>IF('Analítica Proyecto Planta Pilot'!T95="","",VLOOKUP('Analítica Proyecto Planta Pilot'!T95,Frecuencia!$BD$2:$BE$10,2,FALSE))</f>
        <v/>
      </c>
      <c r="J95" s="41">
        <f>IF('Analítica Proyecto Planta Pilot'!D95="On line","On line",SUM(B95:I95))</f>
        <v>0.5</v>
      </c>
    </row>
    <row r="96" spans="1:10" ht="13.5" thickBot="1" x14ac:dyDescent="0.25">
      <c r="A96" s="45" t="s">
        <v>147</v>
      </c>
      <c r="B96" s="28">
        <f>IF('Analítica Proyecto Planta Pilot'!F96="","",VLOOKUP('Analítica Proyecto Planta Pilot'!F96,Frecuencia!$BD$2:$BE$10,2,FALSE))</f>
        <v>0.5</v>
      </c>
      <c r="C96" s="28" t="str">
        <f>IF('Analítica Proyecto Planta Pilot'!H96="","",VLOOKUP('Analítica Proyecto Planta Pilot'!H96,Frecuencia!$BD$2:$BE$10,2,FALSE))</f>
        <v/>
      </c>
      <c r="D96" s="28" t="str">
        <f>IF('Analítica Proyecto Planta Pilot'!J96="","",VLOOKUP('Analítica Proyecto Planta Pilot'!J96,Frecuencia!$BD$2:$BE$10,2,FALSE))</f>
        <v/>
      </c>
      <c r="E96" s="28" t="str">
        <f>IF('Analítica Proyecto Planta Pilot'!L96="","",VLOOKUP('Analítica Proyecto Planta Pilot'!L96,Frecuencia!$BD$2:$BE$10,2,FALSE))</f>
        <v/>
      </c>
      <c r="F96" s="28" t="str">
        <f>IF('Analítica Proyecto Planta Pilot'!N96="","",VLOOKUP('Analítica Proyecto Planta Pilot'!N96,Frecuencia!$BD$2:$BE$10,2,FALSE))</f>
        <v/>
      </c>
      <c r="G96" s="28" t="str">
        <f>IF('Analítica Proyecto Planta Pilot'!P96="","",VLOOKUP('Analítica Proyecto Planta Pilot'!P96,Frecuencia!$BD$2:$BE$10,2,FALSE))</f>
        <v/>
      </c>
      <c r="H96" s="28" t="str">
        <f>IF('Analítica Proyecto Planta Pilot'!R96="","",VLOOKUP('Analítica Proyecto Planta Pilot'!R96,Frecuencia!$BD$2:$BE$10,2,FALSE))</f>
        <v/>
      </c>
      <c r="I96" s="28" t="str">
        <f>IF('Analítica Proyecto Planta Pilot'!T96="","",VLOOKUP('Analítica Proyecto Planta Pilot'!T96,Frecuencia!$BD$2:$BE$10,2,FALSE))</f>
        <v/>
      </c>
      <c r="J96" s="41">
        <f>IF('Analítica Proyecto Planta Pilot'!D96="On line","On line",SUM(B96:I96))</f>
        <v>0.5</v>
      </c>
    </row>
    <row r="97" spans="1:10" ht="13.5" thickBot="1" x14ac:dyDescent="0.25">
      <c r="A97" s="44" t="s">
        <v>148</v>
      </c>
      <c r="B97" s="44" t="str">
        <f>IF('Analítica Proyecto Planta Pilot'!F97="","",VLOOKUP('Analítica Proyecto Planta Pilot'!F97,Frecuencia!$BD$2:$BE$10,2,FALSE))</f>
        <v/>
      </c>
      <c r="C97" s="44" t="str">
        <f>IF('Analítica Proyecto Planta Pilot'!H97="","",VLOOKUP('Analítica Proyecto Planta Pilot'!H97,Frecuencia!$BD$2:$BE$10,2,FALSE))</f>
        <v/>
      </c>
      <c r="D97" s="44" t="str">
        <f>IF('Analítica Proyecto Planta Pilot'!J97="","",VLOOKUP('Analítica Proyecto Planta Pilot'!J97,Frecuencia!$BD$2:$BE$10,2,FALSE))</f>
        <v/>
      </c>
      <c r="E97" s="44" t="str">
        <f>IF('Analítica Proyecto Planta Pilot'!L97="","",VLOOKUP('Analítica Proyecto Planta Pilot'!L97,Frecuencia!$BD$2:$BE$10,2,FALSE))</f>
        <v/>
      </c>
      <c r="F97" s="44" t="str">
        <f>IF('Analítica Proyecto Planta Pilot'!N97="","",VLOOKUP('Analítica Proyecto Planta Pilot'!N97,Frecuencia!$BD$2:$BE$10,2,FALSE))</f>
        <v/>
      </c>
      <c r="G97" s="44" t="str">
        <f>IF('Analítica Proyecto Planta Pilot'!P97="","",VLOOKUP('Analítica Proyecto Planta Pilot'!P97,Frecuencia!$BD$2:$BE$10,2,FALSE))</f>
        <v/>
      </c>
      <c r="H97" s="44" t="str">
        <f>IF('Analítica Proyecto Planta Pilot'!R97="","",VLOOKUP('Analítica Proyecto Planta Pilot'!R97,Frecuencia!$BD$2:$BE$10,2,FALSE))</f>
        <v/>
      </c>
      <c r="I97" s="44" t="str">
        <f>IF('Analítica Proyecto Planta Pilot'!T97="","",VLOOKUP('Analítica Proyecto Planta Pilot'!T97,Frecuencia!$BD$2:$BE$10,2,FALSE))</f>
        <v/>
      </c>
      <c r="J97" s="44"/>
    </row>
    <row r="98" spans="1:10" ht="13.5" thickBot="1" x14ac:dyDescent="0.25">
      <c r="A98" s="45" t="s">
        <v>149</v>
      </c>
      <c r="B98" s="28">
        <f>IF('Analítica Proyecto Planta Pilot'!F98="","",VLOOKUP('Analítica Proyecto Planta Pilot'!F98,Frecuencia!$BD$2:$BE$10,2,FALSE))</f>
        <v>1</v>
      </c>
      <c r="C98" s="28" t="str">
        <f>IF('Analítica Proyecto Planta Pilot'!H98="","",VLOOKUP('Analítica Proyecto Planta Pilot'!H98,Frecuencia!$BD$2:$BE$10,2,FALSE))</f>
        <v/>
      </c>
      <c r="D98" s="28" t="str">
        <f>IF('Analítica Proyecto Planta Pilot'!J98="","",VLOOKUP('Analítica Proyecto Planta Pilot'!J98,Frecuencia!$BD$2:$BE$10,2,FALSE))</f>
        <v/>
      </c>
      <c r="E98" s="28" t="str">
        <f>IF('Analítica Proyecto Planta Pilot'!L98="","",VLOOKUP('Analítica Proyecto Planta Pilot'!L98,Frecuencia!$BD$2:$BE$10,2,FALSE))</f>
        <v/>
      </c>
      <c r="F98" s="28" t="str">
        <f>IF('Analítica Proyecto Planta Pilot'!N98="","",VLOOKUP('Analítica Proyecto Planta Pilot'!N98,Frecuencia!$BD$2:$BE$10,2,FALSE))</f>
        <v/>
      </c>
      <c r="G98" s="28" t="str">
        <f>IF('Analítica Proyecto Planta Pilot'!P98="","",VLOOKUP('Analítica Proyecto Planta Pilot'!P98,Frecuencia!$BD$2:$BE$10,2,FALSE))</f>
        <v/>
      </c>
      <c r="H98" s="28" t="str">
        <f>IF('Analítica Proyecto Planta Pilot'!R98="","",VLOOKUP('Analítica Proyecto Planta Pilot'!R98,Frecuencia!$BD$2:$BE$10,2,FALSE))</f>
        <v/>
      </c>
      <c r="I98" s="28">
        <f>IF('Analítica Proyecto Planta Pilot'!T98="","",VLOOKUP('Analítica Proyecto Planta Pilot'!T98,Frecuencia!$BD$2:$BE$10,2,FALSE))</f>
        <v>1</v>
      </c>
      <c r="J98" s="41">
        <f>IF('Analítica Proyecto Planta Pilot'!D98="On line","On line",SUM(B98:I98))</f>
        <v>2</v>
      </c>
    </row>
    <row r="99" spans="1:10" ht="13.5" thickBot="1" x14ac:dyDescent="0.25">
      <c r="A99" s="45" t="s">
        <v>150</v>
      </c>
      <c r="B99" s="28">
        <f>IF('Analítica Proyecto Planta Pilot'!F99="","",VLOOKUP('Analítica Proyecto Planta Pilot'!F99,Frecuencia!$BD$2:$BE$10,2,FALSE))</f>
        <v>0.5</v>
      </c>
      <c r="C99" s="28" t="str">
        <f>IF('Analítica Proyecto Planta Pilot'!H99="","",VLOOKUP('Analítica Proyecto Planta Pilot'!H99,Frecuencia!$BD$2:$BE$10,2,FALSE))</f>
        <v/>
      </c>
      <c r="D99" s="28" t="str">
        <f>IF('Analítica Proyecto Planta Pilot'!J99="","",VLOOKUP('Analítica Proyecto Planta Pilot'!J99,Frecuencia!$BD$2:$BE$10,2,FALSE))</f>
        <v/>
      </c>
      <c r="E99" s="28" t="str">
        <f>IF('Analítica Proyecto Planta Pilot'!L99="","",VLOOKUP('Analítica Proyecto Planta Pilot'!L99,Frecuencia!$BD$2:$BE$10,2,FALSE))</f>
        <v/>
      </c>
      <c r="F99" s="28" t="str">
        <f>IF('Analítica Proyecto Planta Pilot'!N99="","",VLOOKUP('Analítica Proyecto Planta Pilot'!N99,Frecuencia!$BD$2:$BE$10,2,FALSE))</f>
        <v/>
      </c>
      <c r="G99" s="28" t="str">
        <f>IF('Analítica Proyecto Planta Pilot'!P99="","",VLOOKUP('Analítica Proyecto Planta Pilot'!P99,Frecuencia!$BD$2:$BE$10,2,FALSE))</f>
        <v/>
      </c>
      <c r="H99" s="28" t="str">
        <f>IF('Analítica Proyecto Planta Pilot'!R99="","",VLOOKUP('Analítica Proyecto Planta Pilot'!R99,Frecuencia!$BD$2:$BE$10,2,FALSE))</f>
        <v/>
      </c>
      <c r="I99" s="28" t="str">
        <f>IF('Analítica Proyecto Planta Pilot'!T99="","",VLOOKUP('Analítica Proyecto Planta Pilot'!T99,Frecuencia!$BD$2:$BE$10,2,FALSE))</f>
        <v/>
      </c>
      <c r="J99" s="41">
        <f>IF('Analítica Proyecto Planta Pilot'!D99="On line","On line",SUM(B99:I99))</f>
        <v>0.5</v>
      </c>
    </row>
    <row r="100" spans="1:10" ht="13.5" thickBot="1" x14ac:dyDescent="0.25">
      <c r="A100" s="45" t="s">
        <v>151</v>
      </c>
      <c r="B100" s="28">
        <f>IF('Analítica Proyecto Planta Pilot'!F100="","",VLOOKUP('Analítica Proyecto Planta Pilot'!F100,Frecuencia!$BD$2:$BE$10,2,FALSE))</f>
        <v>0.5</v>
      </c>
      <c r="C100" s="28" t="str">
        <f>IF('Analítica Proyecto Planta Pilot'!H100="","",VLOOKUP('Analítica Proyecto Planta Pilot'!H100,Frecuencia!$BD$2:$BE$10,2,FALSE))</f>
        <v/>
      </c>
      <c r="D100" s="28" t="str">
        <f>IF('Analítica Proyecto Planta Pilot'!J100="","",VLOOKUP('Analítica Proyecto Planta Pilot'!J100,Frecuencia!$BD$2:$BE$10,2,FALSE))</f>
        <v/>
      </c>
      <c r="E100" s="28" t="str">
        <f>IF('Analítica Proyecto Planta Pilot'!L100="","",VLOOKUP('Analítica Proyecto Planta Pilot'!L100,Frecuencia!$BD$2:$BE$10,2,FALSE))</f>
        <v/>
      </c>
      <c r="F100" s="28" t="str">
        <f>IF('Analítica Proyecto Planta Pilot'!N100="","",VLOOKUP('Analítica Proyecto Planta Pilot'!N100,Frecuencia!$BD$2:$BE$10,2,FALSE))</f>
        <v/>
      </c>
      <c r="G100" s="28" t="str">
        <f>IF('Analítica Proyecto Planta Pilot'!P100="","",VLOOKUP('Analítica Proyecto Planta Pilot'!P100,Frecuencia!$BD$2:$BE$10,2,FALSE))</f>
        <v/>
      </c>
      <c r="H100" s="28" t="str">
        <f>IF('Analítica Proyecto Planta Pilot'!R100="","",VLOOKUP('Analítica Proyecto Planta Pilot'!R100,Frecuencia!$BD$2:$BE$10,2,FALSE))</f>
        <v/>
      </c>
      <c r="I100" s="28" t="str">
        <f>IF('Analítica Proyecto Planta Pilot'!T100="","",VLOOKUP('Analítica Proyecto Planta Pilot'!T100,Frecuencia!$BD$2:$BE$10,2,FALSE))</f>
        <v/>
      </c>
      <c r="J100" s="41">
        <f>IF('Analítica Proyecto Planta Pilot'!D100="On line","On line",SUM(B100:I100))</f>
        <v>0.5</v>
      </c>
    </row>
    <row r="101" spans="1:10" ht="13.5" thickBot="1" x14ac:dyDescent="0.25">
      <c r="A101" s="45" t="s">
        <v>152</v>
      </c>
      <c r="B101" s="28">
        <f>IF('Analítica Proyecto Planta Pilot'!F101="","",VLOOKUP('Analítica Proyecto Planta Pilot'!F101,Frecuencia!$BD$2:$BE$10,2,FALSE))</f>
        <v>0.5</v>
      </c>
      <c r="C101" s="28" t="str">
        <f>IF('Analítica Proyecto Planta Pilot'!H101="","",VLOOKUP('Analítica Proyecto Planta Pilot'!H101,Frecuencia!$BD$2:$BE$10,2,FALSE))</f>
        <v/>
      </c>
      <c r="D101" s="28" t="str">
        <f>IF('Analítica Proyecto Planta Pilot'!J101="","",VLOOKUP('Analítica Proyecto Planta Pilot'!J101,Frecuencia!$BD$2:$BE$10,2,FALSE))</f>
        <v/>
      </c>
      <c r="E101" s="28" t="str">
        <f>IF('Analítica Proyecto Planta Pilot'!L101="","",VLOOKUP('Analítica Proyecto Planta Pilot'!L101,Frecuencia!$BD$2:$BE$10,2,FALSE))</f>
        <v/>
      </c>
      <c r="F101" s="28" t="str">
        <f>IF('Analítica Proyecto Planta Pilot'!N101="","",VLOOKUP('Analítica Proyecto Planta Pilot'!N101,Frecuencia!$BD$2:$BE$10,2,FALSE))</f>
        <v/>
      </c>
      <c r="G101" s="28" t="str">
        <f>IF('Analítica Proyecto Planta Pilot'!P101="","",VLOOKUP('Analítica Proyecto Planta Pilot'!P101,Frecuencia!$BD$2:$BE$10,2,FALSE))</f>
        <v/>
      </c>
      <c r="H101" s="28" t="str">
        <f>IF('Analítica Proyecto Planta Pilot'!R101="","",VLOOKUP('Analítica Proyecto Planta Pilot'!R101,Frecuencia!$BD$2:$BE$10,2,FALSE))</f>
        <v/>
      </c>
      <c r="I101" s="28" t="str">
        <f>IF('Analítica Proyecto Planta Pilot'!T101="","",VLOOKUP('Analítica Proyecto Planta Pilot'!T101,Frecuencia!$BD$2:$BE$10,2,FALSE))</f>
        <v/>
      </c>
      <c r="J101" s="41">
        <f>IF('Analítica Proyecto Planta Pilot'!D101="On line","On line",SUM(B101:I101))</f>
        <v>0.5</v>
      </c>
    </row>
    <row r="102" spans="1:10" ht="13.5" thickBot="1" x14ac:dyDescent="0.25">
      <c r="A102" s="45" t="s">
        <v>149</v>
      </c>
      <c r="B102" s="28">
        <f>IF('Analítica Proyecto Planta Pilot'!F102="","",VLOOKUP('Analítica Proyecto Planta Pilot'!F102,Frecuencia!$BD$2:$BE$10,2,FALSE))</f>
        <v>0.5</v>
      </c>
      <c r="C102" s="28" t="str">
        <f>IF('Analítica Proyecto Planta Pilot'!H102="","",VLOOKUP('Analítica Proyecto Planta Pilot'!H102,Frecuencia!$BD$2:$BE$10,2,FALSE))</f>
        <v/>
      </c>
      <c r="D102" s="28" t="str">
        <f>IF('Analítica Proyecto Planta Pilot'!J102="","",VLOOKUP('Analítica Proyecto Planta Pilot'!J102,Frecuencia!$BD$2:$BE$10,2,FALSE))</f>
        <v/>
      </c>
      <c r="E102" s="28" t="str">
        <f>IF('Analítica Proyecto Planta Pilot'!L102="","",VLOOKUP('Analítica Proyecto Planta Pilot'!L102,Frecuencia!$BD$2:$BE$10,2,FALSE))</f>
        <v/>
      </c>
      <c r="F102" s="28" t="str">
        <f>IF('Analítica Proyecto Planta Pilot'!N102="","",VLOOKUP('Analítica Proyecto Planta Pilot'!N102,Frecuencia!$BD$2:$BE$10,2,FALSE))</f>
        <v/>
      </c>
      <c r="G102" s="28" t="str">
        <f>IF('Analítica Proyecto Planta Pilot'!P102="","",VLOOKUP('Analítica Proyecto Planta Pilot'!P102,Frecuencia!$BD$2:$BE$10,2,FALSE))</f>
        <v/>
      </c>
      <c r="H102" s="28" t="str">
        <f>IF('Analítica Proyecto Planta Pilot'!R102="","",VLOOKUP('Analítica Proyecto Planta Pilot'!R102,Frecuencia!$BD$2:$BE$10,2,FALSE))</f>
        <v/>
      </c>
      <c r="I102" s="28" t="str">
        <f>IF('Analítica Proyecto Planta Pilot'!T102="","",VLOOKUP('Analítica Proyecto Planta Pilot'!T102,Frecuencia!$BD$2:$BE$10,2,FALSE))</f>
        <v/>
      </c>
      <c r="J102" s="41">
        <f>IF('Analítica Proyecto Planta Pilot'!D102="On line","On line",SUM(B102:I102))</f>
        <v>0.5</v>
      </c>
    </row>
    <row r="103" spans="1:10" ht="13.5" thickBot="1" x14ac:dyDescent="0.25">
      <c r="A103" s="45" t="s">
        <v>153</v>
      </c>
      <c r="B103" s="28">
        <f>IF('Analítica Proyecto Planta Pilot'!F103="","",VLOOKUP('Analítica Proyecto Planta Pilot'!F103,Frecuencia!$BD$2:$BE$10,2,FALSE))</f>
        <v>0.5</v>
      </c>
      <c r="C103" s="28" t="str">
        <f>IF('Analítica Proyecto Planta Pilot'!H103="","",VLOOKUP('Analítica Proyecto Planta Pilot'!H103,Frecuencia!$BD$2:$BE$10,2,FALSE))</f>
        <v/>
      </c>
      <c r="D103" s="28" t="str">
        <f>IF('Analítica Proyecto Planta Pilot'!J103="","",VLOOKUP('Analítica Proyecto Planta Pilot'!J103,Frecuencia!$BD$2:$BE$10,2,FALSE))</f>
        <v/>
      </c>
      <c r="E103" s="28" t="str">
        <f>IF('Analítica Proyecto Planta Pilot'!L103="","",VLOOKUP('Analítica Proyecto Planta Pilot'!L103,Frecuencia!$BD$2:$BE$10,2,FALSE))</f>
        <v/>
      </c>
      <c r="F103" s="28" t="str">
        <f>IF('Analítica Proyecto Planta Pilot'!N103="","",VLOOKUP('Analítica Proyecto Planta Pilot'!N103,Frecuencia!$BD$2:$BE$10,2,FALSE))</f>
        <v/>
      </c>
      <c r="G103" s="28" t="str">
        <f>IF('Analítica Proyecto Planta Pilot'!P103="","",VLOOKUP('Analítica Proyecto Planta Pilot'!P103,Frecuencia!$BD$2:$BE$10,2,FALSE))</f>
        <v/>
      </c>
      <c r="H103" s="28" t="str">
        <f>IF('Analítica Proyecto Planta Pilot'!R103="","",VLOOKUP('Analítica Proyecto Planta Pilot'!R103,Frecuencia!$BD$2:$BE$10,2,FALSE))</f>
        <v/>
      </c>
      <c r="I103" s="28" t="str">
        <f>IF('Analítica Proyecto Planta Pilot'!T103="","",VLOOKUP('Analítica Proyecto Planta Pilot'!T103,Frecuencia!$BD$2:$BE$10,2,FALSE))</f>
        <v/>
      </c>
      <c r="J103" s="41">
        <f>IF('Analítica Proyecto Planta Pilot'!D103="On line","On line",SUM(B103:I103))</f>
        <v>0.5</v>
      </c>
    </row>
    <row r="104" spans="1:10" ht="13.5" thickBot="1" x14ac:dyDescent="0.25">
      <c r="A104" s="45" t="s">
        <v>154</v>
      </c>
      <c r="B104" s="28">
        <f>IF('Analítica Proyecto Planta Pilot'!F104="","",VLOOKUP('Analítica Proyecto Planta Pilot'!F104,Frecuencia!$BD$2:$BE$10,2,FALSE))</f>
        <v>0.5</v>
      </c>
      <c r="C104" s="28" t="str">
        <f>IF('Analítica Proyecto Planta Pilot'!H104="","",VLOOKUP('Analítica Proyecto Planta Pilot'!H104,Frecuencia!$BD$2:$BE$10,2,FALSE))</f>
        <v/>
      </c>
      <c r="D104" s="28" t="str">
        <f>IF('Analítica Proyecto Planta Pilot'!J104="","",VLOOKUP('Analítica Proyecto Planta Pilot'!J104,Frecuencia!$BD$2:$BE$10,2,FALSE))</f>
        <v/>
      </c>
      <c r="E104" s="28" t="str">
        <f>IF('Analítica Proyecto Planta Pilot'!L104="","",VLOOKUP('Analítica Proyecto Planta Pilot'!L104,Frecuencia!$BD$2:$BE$10,2,FALSE))</f>
        <v/>
      </c>
      <c r="F104" s="28" t="str">
        <f>IF('Analítica Proyecto Planta Pilot'!N104="","",VLOOKUP('Analítica Proyecto Planta Pilot'!N104,Frecuencia!$BD$2:$BE$10,2,FALSE))</f>
        <v/>
      </c>
      <c r="G104" s="28" t="str">
        <f>IF('Analítica Proyecto Planta Pilot'!P104="","",VLOOKUP('Analítica Proyecto Planta Pilot'!P104,Frecuencia!$BD$2:$BE$10,2,FALSE))</f>
        <v/>
      </c>
      <c r="H104" s="28" t="str">
        <f>IF('Analítica Proyecto Planta Pilot'!R104="","",VLOOKUP('Analítica Proyecto Planta Pilot'!R104,Frecuencia!$BD$2:$BE$10,2,FALSE))</f>
        <v/>
      </c>
      <c r="I104" s="28" t="str">
        <f>IF('Analítica Proyecto Planta Pilot'!T104="","",VLOOKUP('Analítica Proyecto Planta Pilot'!T104,Frecuencia!$BD$2:$BE$10,2,FALSE))</f>
        <v/>
      </c>
      <c r="J104" s="41">
        <f>IF('Analítica Proyecto Planta Pilot'!D104="On line","On line",SUM(B104:I104))</f>
        <v>0.5</v>
      </c>
    </row>
    <row r="105" spans="1:10" ht="13.5" thickBot="1" x14ac:dyDescent="0.25">
      <c r="A105" s="45" t="s">
        <v>155</v>
      </c>
      <c r="B105" s="28">
        <f>IF('Analítica Proyecto Planta Pilot'!F105="","",VLOOKUP('Analítica Proyecto Planta Pilot'!F105,Frecuencia!$BD$2:$BE$10,2,FALSE))</f>
        <v>0.5</v>
      </c>
      <c r="C105" s="28" t="str">
        <f>IF('Analítica Proyecto Planta Pilot'!H105="","",VLOOKUP('Analítica Proyecto Planta Pilot'!H105,Frecuencia!$BD$2:$BE$10,2,FALSE))</f>
        <v/>
      </c>
      <c r="D105" s="28" t="str">
        <f>IF('Analítica Proyecto Planta Pilot'!J105="","",VLOOKUP('Analítica Proyecto Planta Pilot'!J105,Frecuencia!$BD$2:$BE$10,2,FALSE))</f>
        <v/>
      </c>
      <c r="E105" s="28" t="str">
        <f>IF('Analítica Proyecto Planta Pilot'!L105="","",VLOOKUP('Analítica Proyecto Planta Pilot'!L105,Frecuencia!$BD$2:$BE$10,2,FALSE))</f>
        <v/>
      </c>
      <c r="F105" s="28" t="str">
        <f>IF('Analítica Proyecto Planta Pilot'!N105="","",VLOOKUP('Analítica Proyecto Planta Pilot'!N105,Frecuencia!$BD$2:$BE$10,2,FALSE))</f>
        <v/>
      </c>
      <c r="G105" s="28" t="str">
        <f>IF('Analítica Proyecto Planta Pilot'!P105="","",VLOOKUP('Analítica Proyecto Planta Pilot'!P105,Frecuencia!$BD$2:$BE$10,2,FALSE))</f>
        <v/>
      </c>
      <c r="H105" s="28" t="str">
        <f>IF('Analítica Proyecto Planta Pilot'!R105="","",VLOOKUP('Analítica Proyecto Planta Pilot'!R105,Frecuencia!$BD$2:$BE$10,2,FALSE))</f>
        <v/>
      </c>
      <c r="I105" s="28" t="str">
        <f>IF('Analítica Proyecto Planta Pilot'!T105="","",VLOOKUP('Analítica Proyecto Planta Pilot'!T105,Frecuencia!$BD$2:$BE$10,2,FALSE))</f>
        <v/>
      </c>
      <c r="J105" s="41">
        <f>IF('Analítica Proyecto Planta Pilot'!D105="On line","On line",SUM(B105:I105))</f>
        <v>0.5</v>
      </c>
    </row>
    <row r="106" spans="1:10" ht="13.5" thickBot="1" x14ac:dyDescent="0.25">
      <c r="A106" s="45" t="s">
        <v>156</v>
      </c>
      <c r="B106" s="28">
        <f>IF('Analítica Proyecto Planta Pilot'!F106="","",VLOOKUP('Analítica Proyecto Planta Pilot'!F106,Frecuencia!$BD$2:$BE$10,2,FALSE))</f>
        <v>0.5</v>
      </c>
      <c r="C106" s="28" t="str">
        <f>IF('Analítica Proyecto Planta Pilot'!H106="","",VLOOKUP('Analítica Proyecto Planta Pilot'!H106,Frecuencia!$BD$2:$BE$10,2,FALSE))</f>
        <v/>
      </c>
      <c r="D106" s="28" t="str">
        <f>IF('Analítica Proyecto Planta Pilot'!J106="","",VLOOKUP('Analítica Proyecto Planta Pilot'!J106,Frecuencia!$BD$2:$BE$10,2,FALSE))</f>
        <v/>
      </c>
      <c r="E106" s="28" t="str">
        <f>IF('Analítica Proyecto Planta Pilot'!L106="","",VLOOKUP('Analítica Proyecto Planta Pilot'!L106,Frecuencia!$BD$2:$BE$10,2,FALSE))</f>
        <v/>
      </c>
      <c r="F106" s="28" t="str">
        <f>IF('Analítica Proyecto Planta Pilot'!N106="","",VLOOKUP('Analítica Proyecto Planta Pilot'!N106,Frecuencia!$BD$2:$BE$10,2,FALSE))</f>
        <v/>
      </c>
      <c r="G106" s="28" t="str">
        <f>IF('Analítica Proyecto Planta Pilot'!P106="","",VLOOKUP('Analítica Proyecto Planta Pilot'!P106,Frecuencia!$BD$2:$BE$10,2,FALSE))</f>
        <v/>
      </c>
      <c r="H106" s="28" t="str">
        <f>IF('Analítica Proyecto Planta Pilot'!R106="","",VLOOKUP('Analítica Proyecto Planta Pilot'!R106,Frecuencia!$BD$2:$BE$10,2,FALSE))</f>
        <v/>
      </c>
      <c r="I106" s="28" t="str">
        <f>IF('Analítica Proyecto Planta Pilot'!T106="","",VLOOKUP('Analítica Proyecto Planta Pilot'!T106,Frecuencia!$BD$2:$BE$10,2,FALSE))</f>
        <v/>
      </c>
      <c r="J106" s="41">
        <f>IF('Analítica Proyecto Planta Pilot'!D106="On line","On line",SUM(B106:I106))</f>
        <v>0.5</v>
      </c>
    </row>
    <row r="107" spans="1:10" ht="13.5" thickBot="1" x14ac:dyDescent="0.25">
      <c r="A107" s="45" t="s">
        <v>157</v>
      </c>
      <c r="B107" s="28">
        <f>IF('Analítica Proyecto Planta Pilot'!F107="","",VLOOKUP('Analítica Proyecto Planta Pilot'!F107,Frecuencia!$BD$2:$BE$10,2,FALSE))</f>
        <v>1</v>
      </c>
      <c r="C107" s="28" t="str">
        <f>IF('Analítica Proyecto Planta Pilot'!H107="","",VLOOKUP('Analítica Proyecto Planta Pilot'!H107,Frecuencia!$BD$2:$BE$10,2,FALSE))</f>
        <v/>
      </c>
      <c r="D107" s="28" t="str">
        <f>IF('Analítica Proyecto Planta Pilot'!J107="","",VLOOKUP('Analítica Proyecto Planta Pilot'!J107,Frecuencia!$BD$2:$BE$10,2,FALSE))</f>
        <v/>
      </c>
      <c r="E107" s="28" t="str">
        <f>IF('Analítica Proyecto Planta Pilot'!L107="","",VLOOKUP('Analítica Proyecto Planta Pilot'!L107,Frecuencia!$BD$2:$BE$10,2,FALSE))</f>
        <v/>
      </c>
      <c r="F107" s="28" t="str">
        <f>IF('Analítica Proyecto Planta Pilot'!N107="","",VLOOKUP('Analítica Proyecto Planta Pilot'!N107,Frecuencia!$BD$2:$BE$10,2,FALSE))</f>
        <v/>
      </c>
      <c r="G107" s="28" t="str">
        <f>IF('Analítica Proyecto Planta Pilot'!P107="","",VLOOKUP('Analítica Proyecto Planta Pilot'!P107,Frecuencia!$BD$2:$BE$10,2,FALSE))</f>
        <v/>
      </c>
      <c r="H107" s="28" t="str">
        <f>IF('Analítica Proyecto Planta Pilot'!R107="","",VLOOKUP('Analítica Proyecto Planta Pilot'!R107,Frecuencia!$BD$2:$BE$10,2,FALSE))</f>
        <v/>
      </c>
      <c r="I107" s="28">
        <f>IF('Analítica Proyecto Planta Pilot'!T107="","",VLOOKUP('Analítica Proyecto Planta Pilot'!T107,Frecuencia!$BD$2:$BE$10,2,FALSE))</f>
        <v>1</v>
      </c>
      <c r="J107" s="41">
        <f>IF('Analítica Proyecto Planta Pilot'!D107="On line","On line",SUM(B107:I107))</f>
        <v>2</v>
      </c>
    </row>
    <row r="108" spans="1:10" ht="13.5" thickBot="1" x14ac:dyDescent="0.25">
      <c r="A108" s="45" t="s">
        <v>158</v>
      </c>
      <c r="B108" s="28">
        <f>IF('Analítica Proyecto Planta Pilot'!F108="","",VLOOKUP('Analítica Proyecto Planta Pilot'!F108,Frecuencia!$BD$2:$BE$10,2,FALSE))</f>
        <v>0.5</v>
      </c>
      <c r="C108" s="28" t="str">
        <f>IF('Analítica Proyecto Planta Pilot'!H108="","",VLOOKUP('Analítica Proyecto Planta Pilot'!H108,Frecuencia!$BD$2:$BE$10,2,FALSE))</f>
        <v/>
      </c>
      <c r="D108" s="28" t="str">
        <f>IF('Analítica Proyecto Planta Pilot'!J108="","",VLOOKUP('Analítica Proyecto Planta Pilot'!J108,Frecuencia!$BD$2:$BE$10,2,FALSE))</f>
        <v/>
      </c>
      <c r="E108" s="28" t="str">
        <f>IF('Analítica Proyecto Planta Pilot'!L108="","",VLOOKUP('Analítica Proyecto Planta Pilot'!L108,Frecuencia!$BD$2:$BE$10,2,FALSE))</f>
        <v/>
      </c>
      <c r="F108" s="28" t="str">
        <f>IF('Analítica Proyecto Planta Pilot'!N108="","",VLOOKUP('Analítica Proyecto Planta Pilot'!N108,Frecuencia!$BD$2:$BE$10,2,FALSE))</f>
        <v/>
      </c>
      <c r="G108" s="28" t="str">
        <f>IF('Analítica Proyecto Planta Pilot'!P108="","",VLOOKUP('Analítica Proyecto Planta Pilot'!P108,Frecuencia!$BD$2:$BE$10,2,FALSE))</f>
        <v/>
      </c>
      <c r="H108" s="28" t="str">
        <f>IF('Analítica Proyecto Planta Pilot'!R108="","",VLOOKUP('Analítica Proyecto Planta Pilot'!R108,Frecuencia!$BD$2:$BE$10,2,FALSE))</f>
        <v/>
      </c>
      <c r="I108" s="28" t="str">
        <f>IF('Analítica Proyecto Planta Pilot'!T108="","",VLOOKUP('Analítica Proyecto Planta Pilot'!T108,Frecuencia!$BD$2:$BE$10,2,FALSE))</f>
        <v/>
      </c>
      <c r="J108" s="41">
        <f>IF('Analítica Proyecto Planta Pilot'!D108="On line","On line",SUM(B108:I108))</f>
        <v>0.5</v>
      </c>
    </row>
    <row r="109" spans="1:10" ht="13.5" thickBot="1" x14ac:dyDescent="0.25">
      <c r="A109" s="45" t="s">
        <v>159</v>
      </c>
      <c r="B109" s="28">
        <f>IF('Analítica Proyecto Planta Pilot'!F109="","",VLOOKUP('Analítica Proyecto Planta Pilot'!F109,Frecuencia!$BD$2:$BE$10,2,FALSE))</f>
        <v>0.5</v>
      </c>
      <c r="C109" s="28" t="str">
        <f>IF('Analítica Proyecto Planta Pilot'!H109="","",VLOOKUP('Analítica Proyecto Planta Pilot'!H109,Frecuencia!$BD$2:$BE$10,2,FALSE))</f>
        <v/>
      </c>
      <c r="D109" s="28" t="str">
        <f>IF('Analítica Proyecto Planta Pilot'!J109="","",VLOOKUP('Analítica Proyecto Planta Pilot'!J109,Frecuencia!$BD$2:$BE$10,2,FALSE))</f>
        <v/>
      </c>
      <c r="E109" s="28" t="str">
        <f>IF('Analítica Proyecto Planta Pilot'!L109="","",VLOOKUP('Analítica Proyecto Planta Pilot'!L109,Frecuencia!$BD$2:$BE$10,2,FALSE))</f>
        <v/>
      </c>
      <c r="F109" s="28" t="str">
        <f>IF('Analítica Proyecto Planta Pilot'!N109="","",VLOOKUP('Analítica Proyecto Planta Pilot'!N109,Frecuencia!$BD$2:$BE$10,2,FALSE))</f>
        <v/>
      </c>
      <c r="G109" s="28" t="str">
        <f>IF('Analítica Proyecto Planta Pilot'!P109="","",VLOOKUP('Analítica Proyecto Planta Pilot'!P109,Frecuencia!$BD$2:$BE$10,2,FALSE))</f>
        <v/>
      </c>
      <c r="H109" s="28" t="str">
        <f>IF('Analítica Proyecto Planta Pilot'!R109="","",VLOOKUP('Analítica Proyecto Planta Pilot'!R109,Frecuencia!$BD$2:$BE$10,2,FALSE))</f>
        <v/>
      </c>
      <c r="I109" s="28" t="str">
        <f>IF('Analítica Proyecto Planta Pilot'!T109="","",VLOOKUP('Analítica Proyecto Planta Pilot'!T109,Frecuencia!$BD$2:$BE$10,2,FALSE))</f>
        <v/>
      </c>
      <c r="J109" s="41">
        <f>IF('Analítica Proyecto Planta Pilot'!D109="On line","On line",SUM(B109:I109))</f>
        <v>0.5</v>
      </c>
    </row>
    <row r="110" spans="1:10" ht="13.5" thickBot="1" x14ac:dyDescent="0.25">
      <c r="A110" s="45" t="s">
        <v>160</v>
      </c>
      <c r="B110" s="28">
        <f>IF('Analítica Proyecto Planta Pilot'!F110="","",VLOOKUP('Analítica Proyecto Planta Pilot'!F110,Frecuencia!$BD$2:$BE$10,2,FALSE))</f>
        <v>1</v>
      </c>
      <c r="C110" s="28" t="str">
        <f>IF('Analítica Proyecto Planta Pilot'!H110="","",VLOOKUP('Analítica Proyecto Planta Pilot'!H110,Frecuencia!$BD$2:$BE$10,2,FALSE))</f>
        <v/>
      </c>
      <c r="D110" s="28" t="str">
        <f>IF('Analítica Proyecto Planta Pilot'!J110="","",VLOOKUP('Analítica Proyecto Planta Pilot'!J110,Frecuencia!$BD$2:$BE$10,2,FALSE))</f>
        <v/>
      </c>
      <c r="E110" s="28" t="str">
        <f>IF('Analítica Proyecto Planta Pilot'!L110="","",VLOOKUP('Analítica Proyecto Planta Pilot'!L110,Frecuencia!$BD$2:$BE$10,2,FALSE))</f>
        <v/>
      </c>
      <c r="F110" s="28" t="str">
        <f>IF('Analítica Proyecto Planta Pilot'!N110="","",VLOOKUP('Analítica Proyecto Planta Pilot'!N110,Frecuencia!$BD$2:$BE$10,2,FALSE))</f>
        <v/>
      </c>
      <c r="G110" s="28" t="str">
        <f>IF('Analítica Proyecto Planta Pilot'!P110="","",VLOOKUP('Analítica Proyecto Planta Pilot'!P110,Frecuencia!$BD$2:$BE$10,2,FALSE))</f>
        <v/>
      </c>
      <c r="H110" s="28" t="str">
        <f>IF('Analítica Proyecto Planta Pilot'!R110="","",VLOOKUP('Analítica Proyecto Planta Pilot'!R110,Frecuencia!$BD$2:$BE$10,2,FALSE))</f>
        <v/>
      </c>
      <c r="I110" s="28">
        <f>IF('Analítica Proyecto Planta Pilot'!T110="","",VLOOKUP('Analítica Proyecto Planta Pilot'!T110,Frecuencia!$BD$2:$BE$10,2,FALSE))</f>
        <v>1</v>
      </c>
      <c r="J110" s="41">
        <f>IF('Analítica Proyecto Planta Pilot'!D110="On line","On line",SUM(B110:I110))</f>
        <v>2</v>
      </c>
    </row>
    <row r="111" spans="1:10" ht="13.5" thickBot="1" x14ac:dyDescent="0.25">
      <c r="A111" s="45" t="s">
        <v>161</v>
      </c>
      <c r="B111" s="28">
        <f>IF('Analítica Proyecto Planta Pilot'!F111="","",VLOOKUP('Analítica Proyecto Planta Pilot'!F111,Frecuencia!$BD$2:$BE$10,2,FALSE))</f>
        <v>1</v>
      </c>
      <c r="C111" s="28" t="str">
        <f>IF('Analítica Proyecto Planta Pilot'!H111="","",VLOOKUP('Analítica Proyecto Planta Pilot'!H111,Frecuencia!$BD$2:$BE$10,2,FALSE))</f>
        <v/>
      </c>
      <c r="D111" s="28" t="str">
        <f>IF('Analítica Proyecto Planta Pilot'!J111="","",VLOOKUP('Analítica Proyecto Planta Pilot'!J111,Frecuencia!$BD$2:$BE$10,2,FALSE))</f>
        <v/>
      </c>
      <c r="E111" s="28" t="str">
        <f>IF('Analítica Proyecto Planta Pilot'!L111="","",VLOOKUP('Analítica Proyecto Planta Pilot'!L111,Frecuencia!$BD$2:$BE$10,2,FALSE))</f>
        <v/>
      </c>
      <c r="F111" s="28" t="str">
        <f>IF('Analítica Proyecto Planta Pilot'!N111="","",VLOOKUP('Analítica Proyecto Planta Pilot'!N111,Frecuencia!$BD$2:$BE$10,2,FALSE))</f>
        <v/>
      </c>
      <c r="G111" s="28" t="str">
        <f>IF('Analítica Proyecto Planta Pilot'!P111="","",VLOOKUP('Analítica Proyecto Planta Pilot'!P111,Frecuencia!$BD$2:$BE$10,2,FALSE))</f>
        <v/>
      </c>
      <c r="H111" s="28" t="str">
        <f>IF('Analítica Proyecto Planta Pilot'!R111="","",VLOOKUP('Analítica Proyecto Planta Pilot'!R111,Frecuencia!$BD$2:$BE$10,2,FALSE))</f>
        <v/>
      </c>
      <c r="I111" s="28">
        <f>IF('Analítica Proyecto Planta Pilot'!T111="","",VLOOKUP('Analítica Proyecto Planta Pilot'!T111,Frecuencia!$BD$2:$BE$10,2,FALSE))</f>
        <v>1</v>
      </c>
      <c r="J111" s="41">
        <f>IF('Analítica Proyecto Planta Pilot'!D111="On line","On line",SUM(B111:I111))</f>
        <v>2</v>
      </c>
    </row>
    <row r="112" spans="1:10" ht="13.5" thickBot="1" x14ac:dyDescent="0.25">
      <c r="A112" s="44" t="s">
        <v>162</v>
      </c>
      <c r="B112" s="44" t="str">
        <f>IF('Analítica Proyecto Planta Pilot'!F112="","",VLOOKUP('Analítica Proyecto Planta Pilot'!F112,Frecuencia!$BD$2:$BE$10,2,FALSE))</f>
        <v/>
      </c>
      <c r="C112" s="44" t="str">
        <f>IF('Analítica Proyecto Planta Pilot'!H112="","",VLOOKUP('Analítica Proyecto Planta Pilot'!H112,Frecuencia!$BD$2:$BE$10,2,FALSE))</f>
        <v/>
      </c>
      <c r="D112" s="44" t="str">
        <f>IF('Analítica Proyecto Planta Pilot'!J112="","",VLOOKUP('Analítica Proyecto Planta Pilot'!J112,Frecuencia!$BD$2:$BE$10,2,FALSE))</f>
        <v/>
      </c>
      <c r="E112" s="44" t="str">
        <f>IF('Analítica Proyecto Planta Pilot'!L112="","",VLOOKUP('Analítica Proyecto Planta Pilot'!L112,Frecuencia!$BD$2:$BE$10,2,FALSE))</f>
        <v/>
      </c>
      <c r="F112" s="44" t="str">
        <f>IF('Analítica Proyecto Planta Pilot'!N112="","",VLOOKUP('Analítica Proyecto Planta Pilot'!N112,Frecuencia!$BD$2:$BE$10,2,FALSE))</f>
        <v/>
      </c>
      <c r="G112" s="44" t="str">
        <f>IF('Analítica Proyecto Planta Pilot'!P112="","",VLOOKUP('Analítica Proyecto Planta Pilot'!P112,Frecuencia!$BD$2:$BE$10,2,FALSE))</f>
        <v/>
      </c>
      <c r="H112" s="44" t="str">
        <f>IF('Analítica Proyecto Planta Pilot'!R112="","",VLOOKUP('Analítica Proyecto Planta Pilot'!R112,Frecuencia!$BD$2:$BE$10,2,FALSE))</f>
        <v/>
      </c>
      <c r="I112" s="44" t="str">
        <f>IF('Analítica Proyecto Planta Pilot'!T112="","",VLOOKUP('Analítica Proyecto Planta Pilot'!T112,Frecuencia!$BD$2:$BE$10,2,FALSE))</f>
        <v/>
      </c>
      <c r="J112" s="44"/>
    </row>
    <row r="113" spans="1:10" ht="13.5" thickBot="1" x14ac:dyDescent="0.25">
      <c r="A113" s="45" t="s">
        <v>162</v>
      </c>
      <c r="B113" s="28" t="str">
        <f>IF('Analítica Proyecto Planta Pilot'!F113="","",VLOOKUP('Analítica Proyecto Planta Pilot'!F113,Frecuencia!$BD$2:$BE$10,2,FALSE))</f>
        <v/>
      </c>
      <c r="C113" s="28" t="str">
        <f>IF('Analítica Proyecto Planta Pilot'!H113="","",VLOOKUP('Analítica Proyecto Planta Pilot'!H113,Frecuencia!$BD$2:$BE$10,2,FALSE))</f>
        <v/>
      </c>
      <c r="D113" s="28" t="str">
        <f>IF('Analítica Proyecto Planta Pilot'!J113="","",VLOOKUP('Analítica Proyecto Planta Pilot'!J113,Frecuencia!$BD$2:$BE$10,2,FALSE))</f>
        <v/>
      </c>
      <c r="E113" s="28" t="str">
        <f>IF('Analítica Proyecto Planta Pilot'!L113="","",VLOOKUP('Analítica Proyecto Planta Pilot'!L113,Frecuencia!$BD$2:$BE$10,2,FALSE))</f>
        <v/>
      </c>
      <c r="F113" s="28" t="str">
        <f>IF('Analítica Proyecto Planta Pilot'!N113="","",VLOOKUP('Analítica Proyecto Planta Pilot'!N113,Frecuencia!$BD$2:$BE$10,2,FALSE))</f>
        <v/>
      </c>
      <c r="G113" s="28" t="str">
        <f>IF('Analítica Proyecto Planta Pilot'!P113="","",VLOOKUP('Analítica Proyecto Planta Pilot'!P113,Frecuencia!$BD$2:$BE$10,2,FALSE))</f>
        <v/>
      </c>
      <c r="H113" s="28" t="str">
        <f>IF('Analítica Proyecto Planta Pilot'!R113="","",VLOOKUP('Analítica Proyecto Planta Pilot'!R113,Frecuencia!$BD$2:$BE$10,2,FALSE))</f>
        <v>online</v>
      </c>
      <c r="I113" s="28" t="str">
        <f>IF('Analítica Proyecto Planta Pilot'!T113="","",VLOOKUP('Analítica Proyecto Planta Pilot'!T113,Frecuencia!$BD$2:$BE$10,2,FALSE))</f>
        <v/>
      </c>
      <c r="J113" s="41" t="str">
        <f>IF('Analítica Proyecto Planta Pilot'!D113="On line","On line",SUM(B113:I113))</f>
        <v>On line</v>
      </c>
    </row>
    <row r="114" spans="1:10" ht="13.5" thickBot="1" x14ac:dyDescent="0.25">
      <c r="A114" s="45" t="s">
        <v>164</v>
      </c>
      <c r="B114" s="28">
        <f>IF('Analítica Proyecto Planta Pilot'!F114="","",VLOOKUP('Analítica Proyecto Planta Pilot'!F114,Frecuencia!$BD$2:$BE$10,2,FALSE))</f>
        <v>1</v>
      </c>
      <c r="C114" s="28" t="str">
        <f>IF('Analítica Proyecto Planta Pilot'!H114="","",VLOOKUP('Analítica Proyecto Planta Pilot'!H114,Frecuencia!$BD$2:$BE$10,2,FALSE))</f>
        <v/>
      </c>
      <c r="D114" s="28" t="str">
        <f>IF('Analítica Proyecto Planta Pilot'!J114="","",VLOOKUP('Analítica Proyecto Planta Pilot'!J114,Frecuencia!$BD$2:$BE$10,2,FALSE))</f>
        <v/>
      </c>
      <c r="E114" s="28" t="str">
        <f>IF('Analítica Proyecto Planta Pilot'!L114="","",VLOOKUP('Analítica Proyecto Planta Pilot'!L114,Frecuencia!$BD$2:$BE$10,2,FALSE))</f>
        <v/>
      </c>
      <c r="F114" s="28" t="str">
        <f>IF('Analítica Proyecto Planta Pilot'!N114="","",VLOOKUP('Analítica Proyecto Planta Pilot'!N114,Frecuencia!$BD$2:$BE$10,2,FALSE))</f>
        <v/>
      </c>
      <c r="G114" s="28" t="str">
        <f>IF('Analítica Proyecto Planta Pilot'!P114="","",VLOOKUP('Analítica Proyecto Planta Pilot'!P114,Frecuencia!$BD$2:$BE$10,2,FALSE))</f>
        <v/>
      </c>
      <c r="H114" s="28" t="str">
        <f>IF('Analítica Proyecto Planta Pilot'!R114="","",VLOOKUP('Analítica Proyecto Planta Pilot'!R114,Frecuencia!$BD$2:$BE$10,2,FALSE))</f>
        <v/>
      </c>
      <c r="I114" s="28">
        <f>IF('Analítica Proyecto Planta Pilot'!T114="","",VLOOKUP('Analítica Proyecto Planta Pilot'!T114,Frecuencia!$BD$2:$BE$10,2,FALSE))</f>
        <v>1</v>
      </c>
      <c r="J114" s="41">
        <f>IF('Analítica Proyecto Planta Pilot'!D114="On line","On line",SUM(B114:I114))</f>
        <v>2</v>
      </c>
    </row>
    <row r="115" spans="1:10" ht="13.5" thickBot="1" x14ac:dyDescent="0.25">
      <c r="A115" s="45" t="s">
        <v>165</v>
      </c>
      <c r="B115" s="28">
        <f>IF('Analítica Proyecto Planta Pilot'!F115="","",VLOOKUP('Analítica Proyecto Planta Pilot'!F115,Frecuencia!$BD$2:$BE$10,2,FALSE))</f>
        <v>1</v>
      </c>
      <c r="C115" s="28" t="str">
        <f>IF('Analítica Proyecto Planta Pilot'!H115="","",VLOOKUP('Analítica Proyecto Planta Pilot'!H115,Frecuencia!$BD$2:$BE$10,2,FALSE))</f>
        <v/>
      </c>
      <c r="D115" s="28" t="str">
        <f>IF('Analítica Proyecto Planta Pilot'!J115="","",VLOOKUP('Analítica Proyecto Planta Pilot'!J115,Frecuencia!$BD$2:$BE$10,2,FALSE))</f>
        <v/>
      </c>
      <c r="E115" s="28" t="str">
        <f>IF('Analítica Proyecto Planta Pilot'!L115="","",VLOOKUP('Analítica Proyecto Planta Pilot'!L115,Frecuencia!$BD$2:$BE$10,2,FALSE))</f>
        <v/>
      </c>
      <c r="F115" s="28" t="str">
        <f>IF('Analítica Proyecto Planta Pilot'!N115="","",VLOOKUP('Analítica Proyecto Planta Pilot'!N115,Frecuencia!$BD$2:$BE$10,2,FALSE))</f>
        <v/>
      </c>
      <c r="G115" s="28" t="str">
        <f>IF('Analítica Proyecto Planta Pilot'!P115="","",VLOOKUP('Analítica Proyecto Planta Pilot'!P115,Frecuencia!$BD$2:$BE$10,2,FALSE))</f>
        <v/>
      </c>
      <c r="H115" s="28" t="str">
        <f>IF('Analítica Proyecto Planta Pilot'!R115="","",VLOOKUP('Analítica Proyecto Planta Pilot'!R115,Frecuencia!$BD$2:$BE$10,2,FALSE))</f>
        <v/>
      </c>
      <c r="I115" s="28">
        <f>IF('Analítica Proyecto Planta Pilot'!T115="","",VLOOKUP('Analítica Proyecto Planta Pilot'!T115,Frecuencia!$BD$2:$BE$10,2,FALSE))</f>
        <v>1</v>
      </c>
      <c r="J115" s="41">
        <f>IF('Analítica Proyecto Planta Pilot'!D115="On line","On line",SUM(B115:I115))</f>
        <v>2</v>
      </c>
    </row>
    <row r="116" spans="1:10" ht="13.5" thickBot="1" x14ac:dyDescent="0.25">
      <c r="A116" s="45" t="s">
        <v>166</v>
      </c>
      <c r="B116" s="28">
        <f>IF('Analítica Proyecto Planta Pilot'!F116="","",VLOOKUP('Analítica Proyecto Planta Pilot'!F116,Frecuencia!$BD$2:$BE$10,2,FALSE))</f>
        <v>1</v>
      </c>
      <c r="C116" s="28" t="str">
        <f>IF('Analítica Proyecto Planta Pilot'!H116="","",VLOOKUP('Analítica Proyecto Planta Pilot'!H116,Frecuencia!$BD$2:$BE$10,2,FALSE))</f>
        <v/>
      </c>
      <c r="D116" s="28" t="str">
        <f>IF('Analítica Proyecto Planta Pilot'!J116="","",VLOOKUP('Analítica Proyecto Planta Pilot'!J116,Frecuencia!$BD$2:$BE$10,2,FALSE))</f>
        <v/>
      </c>
      <c r="E116" s="28" t="str">
        <f>IF('Analítica Proyecto Planta Pilot'!L116="","",VLOOKUP('Analítica Proyecto Planta Pilot'!L116,Frecuencia!$BD$2:$BE$10,2,FALSE))</f>
        <v/>
      </c>
      <c r="F116" s="28" t="str">
        <f>IF('Analítica Proyecto Planta Pilot'!N116="","",VLOOKUP('Analítica Proyecto Planta Pilot'!N116,Frecuencia!$BD$2:$BE$10,2,FALSE))</f>
        <v/>
      </c>
      <c r="G116" s="28" t="str">
        <f>IF('Analítica Proyecto Planta Pilot'!P116="","",VLOOKUP('Analítica Proyecto Planta Pilot'!P116,Frecuencia!$BD$2:$BE$10,2,FALSE))</f>
        <v/>
      </c>
      <c r="H116" s="28" t="str">
        <f>IF('Analítica Proyecto Planta Pilot'!R116="","",VLOOKUP('Analítica Proyecto Planta Pilot'!R116,Frecuencia!$BD$2:$BE$10,2,FALSE))</f>
        <v/>
      </c>
      <c r="I116" s="28">
        <f>IF('Analítica Proyecto Planta Pilot'!T116="","",VLOOKUP('Analítica Proyecto Planta Pilot'!T116,Frecuencia!$BD$2:$BE$10,2,FALSE))</f>
        <v>1</v>
      </c>
      <c r="J116" s="41">
        <f>IF('Analítica Proyecto Planta Pilot'!D116="On line","On line",SUM(B116:I116))</f>
        <v>2</v>
      </c>
    </row>
    <row r="117" spans="1:10" ht="13.5" thickBot="1" x14ac:dyDescent="0.25">
      <c r="A117" s="45" t="s">
        <v>167</v>
      </c>
      <c r="B117" s="28">
        <f>IF('Analítica Proyecto Planta Pilot'!F117="","",VLOOKUP('Analítica Proyecto Planta Pilot'!F117,Frecuencia!$BD$2:$BE$10,2,FALSE))</f>
        <v>1</v>
      </c>
      <c r="C117" s="28" t="str">
        <f>IF('Analítica Proyecto Planta Pilot'!H117="","",VLOOKUP('Analítica Proyecto Planta Pilot'!H117,Frecuencia!$BD$2:$BE$10,2,FALSE))</f>
        <v/>
      </c>
      <c r="D117" s="28" t="str">
        <f>IF('Analítica Proyecto Planta Pilot'!J117="","",VLOOKUP('Analítica Proyecto Planta Pilot'!J117,Frecuencia!$BD$2:$BE$10,2,FALSE))</f>
        <v/>
      </c>
      <c r="E117" s="28" t="str">
        <f>IF('Analítica Proyecto Planta Pilot'!L117="","",VLOOKUP('Analítica Proyecto Planta Pilot'!L117,Frecuencia!$BD$2:$BE$10,2,FALSE))</f>
        <v/>
      </c>
      <c r="F117" s="28" t="str">
        <f>IF('Analítica Proyecto Planta Pilot'!N117="","",VLOOKUP('Analítica Proyecto Planta Pilot'!N117,Frecuencia!$BD$2:$BE$10,2,FALSE))</f>
        <v/>
      </c>
      <c r="G117" s="28" t="str">
        <f>IF('Analítica Proyecto Planta Pilot'!P117="","",VLOOKUP('Analítica Proyecto Planta Pilot'!P117,Frecuencia!$BD$2:$BE$10,2,FALSE))</f>
        <v/>
      </c>
      <c r="H117" s="28" t="str">
        <f>IF('Analítica Proyecto Planta Pilot'!R117="","",VLOOKUP('Analítica Proyecto Planta Pilot'!R117,Frecuencia!$BD$2:$BE$10,2,FALSE))</f>
        <v/>
      </c>
      <c r="I117" s="28">
        <f>IF('Analítica Proyecto Planta Pilot'!T117="","",VLOOKUP('Analítica Proyecto Planta Pilot'!T117,Frecuencia!$BD$2:$BE$10,2,FALSE))</f>
        <v>1</v>
      </c>
      <c r="J117" s="41">
        <f>IF('Analítica Proyecto Planta Pilot'!D117="On line","On line",SUM(B117:I117))</f>
        <v>2</v>
      </c>
    </row>
    <row r="118" spans="1:10" ht="13.5" thickBot="1" x14ac:dyDescent="0.25">
      <c r="A118" s="45" t="s">
        <v>168</v>
      </c>
      <c r="B118" s="28">
        <f>IF('Analítica Proyecto Planta Pilot'!F118="","",VLOOKUP('Analítica Proyecto Planta Pilot'!F118,Frecuencia!$BD$2:$BE$10,2,FALSE))</f>
        <v>1</v>
      </c>
      <c r="C118" s="28" t="str">
        <f>IF('Analítica Proyecto Planta Pilot'!H118="","",VLOOKUP('Analítica Proyecto Planta Pilot'!H118,Frecuencia!$BD$2:$BE$10,2,FALSE))</f>
        <v/>
      </c>
      <c r="D118" s="28" t="str">
        <f>IF('Analítica Proyecto Planta Pilot'!J118="","",VLOOKUP('Analítica Proyecto Planta Pilot'!J118,Frecuencia!$BD$2:$BE$10,2,FALSE))</f>
        <v/>
      </c>
      <c r="E118" s="28" t="str">
        <f>IF('Analítica Proyecto Planta Pilot'!L118="","",VLOOKUP('Analítica Proyecto Planta Pilot'!L118,Frecuencia!$BD$2:$BE$10,2,FALSE))</f>
        <v/>
      </c>
      <c r="F118" s="28" t="str">
        <f>IF('Analítica Proyecto Planta Pilot'!N118="","",VLOOKUP('Analítica Proyecto Planta Pilot'!N118,Frecuencia!$BD$2:$BE$10,2,FALSE))</f>
        <v/>
      </c>
      <c r="G118" s="28" t="str">
        <f>IF('Analítica Proyecto Planta Pilot'!P118="","",VLOOKUP('Analítica Proyecto Planta Pilot'!P118,Frecuencia!$BD$2:$BE$10,2,FALSE))</f>
        <v/>
      </c>
      <c r="H118" s="28" t="str">
        <f>IF('Analítica Proyecto Planta Pilot'!R118="","",VLOOKUP('Analítica Proyecto Planta Pilot'!R118,Frecuencia!$BD$2:$BE$10,2,FALSE))</f>
        <v/>
      </c>
      <c r="I118" s="28">
        <f>IF('Analítica Proyecto Planta Pilot'!T118="","",VLOOKUP('Analítica Proyecto Planta Pilot'!T118,Frecuencia!$BD$2:$BE$10,2,FALSE))</f>
        <v>1</v>
      </c>
      <c r="J118" s="41">
        <f>IF('Analítica Proyecto Planta Pilot'!D118="On line","On line",SUM(B118:I118))</f>
        <v>2</v>
      </c>
    </row>
    <row r="119" spans="1:10" ht="13.5" thickBot="1" x14ac:dyDescent="0.25">
      <c r="A119" s="44" t="s">
        <v>169</v>
      </c>
      <c r="B119" s="44" t="str">
        <f>IF('Analítica Proyecto Planta Pilot'!F119="","",VLOOKUP('Analítica Proyecto Planta Pilot'!F119,Frecuencia!$BD$2:$BE$10,2,FALSE))</f>
        <v/>
      </c>
      <c r="C119" s="44" t="str">
        <f>IF('Analítica Proyecto Planta Pilot'!H119="","",VLOOKUP('Analítica Proyecto Planta Pilot'!H119,Frecuencia!$BD$2:$BE$10,2,FALSE))</f>
        <v/>
      </c>
      <c r="D119" s="44" t="str">
        <f>IF('Analítica Proyecto Planta Pilot'!J119="","",VLOOKUP('Analítica Proyecto Planta Pilot'!J119,Frecuencia!$BD$2:$BE$10,2,FALSE))</f>
        <v/>
      </c>
      <c r="E119" s="44" t="str">
        <f>IF('Analítica Proyecto Planta Pilot'!L119="","",VLOOKUP('Analítica Proyecto Planta Pilot'!L119,Frecuencia!$BD$2:$BE$10,2,FALSE))</f>
        <v/>
      </c>
      <c r="F119" s="44" t="str">
        <f>IF('Analítica Proyecto Planta Pilot'!N119="","",VLOOKUP('Analítica Proyecto Planta Pilot'!N119,Frecuencia!$BD$2:$BE$10,2,FALSE))</f>
        <v/>
      </c>
      <c r="G119" s="44" t="str">
        <f>IF('Analítica Proyecto Planta Pilot'!P119="","",VLOOKUP('Analítica Proyecto Planta Pilot'!P119,Frecuencia!$BD$2:$BE$10,2,FALSE))</f>
        <v/>
      </c>
      <c r="H119" s="44" t="str">
        <f>IF('Analítica Proyecto Planta Pilot'!R119="","",VLOOKUP('Analítica Proyecto Planta Pilot'!R119,Frecuencia!$BD$2:$BE$10,2,FALSE))</f>
        <v/>
      </c>
      <c r="I119" s="44" t="str">
        <f>IF('Analítica Proyecto Planta Pilot'!T119="","",VLOOKUP('Analítica Proyecto Planta Pilot'!T119,Frecuencia!$BD$2:$BE$10,2,FALSE))</f>
        <v/>
      </c>
      <c r="J119" s="44"/>
    </row>
    <row r="120" spans="1:10" ht="13.5" thickBot="1" x14ac:dyDescent="0.25">
      <c r="A120" s="45" t="s">
        <v>170</v>
      </c>
      <c r="B120" s="28">
        <f>IF('Analítica Proyecto Planta Pilot'!F120="","",VLOOKUP('Analítica Proyecto Planta Pilot'!F120,Frecuencia!$BD$2:$BE$10,2,FALSE))</f>
        <v>0.5</v>
      </c>
      <c r="C120" s="28" t="str">
        <f>IF('Analítica Proyecto Planta Pilot'!H120="","",VLOOKUP('Analítica Proyecto Planta Pilot'!H120,Frecuencia!$BD$2:$BE$10,2,FALSE))</f>
        <v/>
      </c>
      <c r="D120" s="28" t="str">
        <f>IF('Analítica Proyecto Planta Pilot'!J120="","",VLOOKUP('Analítica Proyecto Planta Pilot'!J120,Frecuencia!$BD$2:$BE$10,2,FALSE))</f>
        <v/>
      </c>
      <c r="E120" s="28" t="str">
        <f>IF('Analítica Proyecto Planta Pilot'!L120="","",VLOOKUP('Analítica Proyecto Planta Pilot'!L120,Frecuencia!$BD$2:$BE$10,2,FALSE))</f>
        <v/>
      </c>
      <c r="F120" s="28" t="str">
        <f>IF('Analítica Proyecto Planta Pilot'!N120="","",VLOOKUP('Analítica Proyecto Planta Pilot'!N120,Frecuencia!$BD$2:$BE$10,2,FALSE))</f>
        <v/>
      </c>
      <c r="G120" s="28" t="str">
        <f>IF('Analítica Proyecto Planta Pilot'!P120="","",VLOOKUP('Analítica Proyecto Planta Pilot'!P120,Frecuencia!$BD$2:$BE$10,2,FALSE))</f>
        <v/>
      </c>
      <c r="H120" s="28" t="str">
        <f>IF('Analítica Proyecto Planta Pilot'!R120="","",VLOOKUP('Analítica Proyecto Planta Pilot'!R120,Frecuencia!$BD$2:$BE$10,2,FALSE))</f>
        <v/>
      </c>
      <c r="I120" s="28" t="str">
        <f>IF('Analítica Proyecto Planta Pilot'!T120="","",VLOOKUP('Analítica Proyecto Planta Pilot'!T120,Frecuencia!$BD$2:$BE$10,2,FALSE))</f>
        <v/>
      </c>
      <c r="J120" s="41">
        <f>IF('Analítica Proyecto Planta Pilot'!D120="On line","On line",SUM(B120:I120))</f>
        <v>0.5</v>
      </c>
    </row>
    <row r="121" spans="1:10" ht="13.5" thickBot="1" x14ac:dyDescent="0.25">
      <c r="A121" s="45" t="s">
        <v>171</v>
      </c>
      <c r="B121" s="28">
        <f>IF('Analítica Proyecto Planta Pilot'!F121="","",VLOOKUP('Analítica Proyecto Planta Pilot'!F121,Frecuencia!$BD$2:$BE$10,2,FALSE))</f>
        <v>0.5</v>
      </c>
      <c r="C121" s="28" t="str">
        <f>IF('Analítica Proyecto Planta Pilot'!H121="","",VLOOKUP('Analítica Proyecto Planta Pilot'!H121,Frecuencia!$BD$2:$BE$10,2,FALSE))</f>
        <v/>
      </c>
      <c r="D121" s="28" t="str">
        <f>IF('Analítica Proyecto Planta Pilot'!J121="","",VLOOKUP('Analítica Proyecto Planta Pilot'!J121,Frecuencia!$BD$2:$BE$10,2,FALSE))</f>
        <v/>
      </c>
      <c r="E121" s="28" t="str">
        <f>IF('Analítica Proyecto Planta Pilot'!L121="","",VLOOKUP('Analítica Proyecto Planta Pilot'!L121,Frecuencia!$BD$2:$BE$10,2,FALSE))</f>
        <v/>
      </c>
      <c r="F121" s="28" t="str">
        <f>IF('Analítica Proyecto Planta Pilot'!N121="","",VLOOKUP('Analítica Proyecto Planta Pilot'!N121,Frecuencia!$BD$2:$BE$10,2,FALSE))</f>
        <v/>
      </c>
      <c r="G121" s="28" t="str">
        <f>IF('Analítica Proyecto Planta Pilot'!P121="","",VLOOKUP('Analítica Proyecto Planta Pilot'!P121,Frecuencia!$BD$2:$BE$10,2,FALSE))</f>
        <v/>
      </c>
      <c r="H121" s="28" t="str">
        <f>IF('Analítica Proyecto Planta Pilot'!R121="","",VLOOKUP('Analítica Proyecto Planta Pilot'!R121,Frecuencia!$BD$2:$BE$10,2,FALSE))</f>
        <v/>
      </c>
      <c r="I121" s="28" t="str">
        <f>IF('Analítica Proyecto Planta Pilot'!T121="","",VLOOKUP('Analítica Proyecto Planta Pilot'!T121,Frecuencia!$BD$2:$BE$10,2,FALSE))</f>
        <v/>
      </c>
      <c r="J121" s="41">
        <f>IF('Analítica Proyecto Planta Pilot'!D121="On line","On line",SUM(B121:I121))</f>
        <v>0.5</v>
      </c>
    </row>
    <row r="122" spans="1:10" ht="13.5" thickBot="1" x14ac:dyDescent="0.25">
      <c r="A122" s="45" t="s">
        <v>172</v>
      </c>
      <c r="B122" s="28">
        <f>IF('Analítica Proyecto Planta Pilot'!F122="","",VLOOKUP('Analítica Proyecto Planta Pilot'!F122,Frecuencia!$BD$2:$BE$10,2,FALSE))</f>
        <v>0.5</v>
      </c>
      <c r="C122" s="28" t="str">
        <f>IF('Analítica Proyecto Planta Pilot'!H122="","",VLOOKUP('Analítica Proyecto Planta Pilot'!H122,Frecuencia!$BD$2:$BE$10,2,FALSE))</f>
        <v/>
      </c>
      <c r="D122" s="28" t="str">
        <f>IF('Analítica Proyecto Planta Pilot'!J122="","",VLOOKUP('Analítica Proyecto Planta Pilot'!J122,Frecuencia!$BD$2:$BE$10,2,FALSE))</f>
        <v/>
      </c>
      <c r="E122" s="28" t="str">
        <f>IF('Analítica Proyecto Planta Pilot'!L122="","",VLOOKUP('Analítica Proyecto Planta Pilot'!L122,Frecuencia!$BD$2:$BE$10,2,FALSE))</f>
        <v/>
      </c>
      <c r="F122" s="28" t="str">
        <f>IF('Analítica Proyecto Planta Pilot'!N122="","",VLOOKUP('Analítica Proyecto Planta Pilot'!N122,Frecuencia!$BD$2:$BE$10,2,FALSE))</f>
        <v/>
      </c>
      <c r="G122" s="28" t="str">
        <f>IF('Analítica Proyecto Planta Pilot'!P122="","",VLOOKUP('Analítica Proyecto Planta Pilot'!P122,Frecuencia!$BD$2:$BE$10,2,FALSE))</f>
        <v/>
      </c>
      <c r="H122" s="28" t="str">
        <f>IF('Analítica Proyecto Planta Pilot'!R122="","",VLOOKUP('Analítica Proyecto Planta Pilot'!R122,Frecuencia!$BD$2:$BE$10,2,FALSE))</f>
        <v/>
      </c>
      <c r="I122" s="28" t="str">
        <f>IF('Analítica Proyecto Planta Pilot'!T122="","",VLOOKUP('Analítica Proyecto Planta Pilot'!T122,Frecuencia!$BD$2:$BE$10,2,FALSE))</f>
        <v/>
      </c>
      <c r="J122" s="41">
        <f>IF('Analítica Proyecto Planta Pilot'!D122="On line","On line",SUM(B122:I122))</f>
        <v>0.5</v>
      </c>
    </row>
    <row r="123" spans="1:10" ht="13.5" thickBot="1" x14ac:dyDescent="0.25">
      <c r="A123" s="44" t="s">
        <v>173</v>
      </c>
      <c r="B123" s="44" t="str">
        <f>IF('Analítica Proyecto Planta Pilot'!F123="","",VLOOKUP('Analítica Proyecto Planta Pilot'!F123,Frecuencia!$BD$2:$BE$10,2,FALSE))</f>
        <v/>
      </c>
      <c r="C123" s="44" t="str">
        <f>IF('Analítica Proyecto Planta Pilot'!H123="","",VLOOKUP('Analítica Proyecto Planta Pilot'!H123,Frecuencia!$BD$2:$BE$10,2,FALSE))</f>
        <v/>
      </c>
      <c r="D123" s="44" t="str">
        <f>IF('Analítica Proyecto Planta Pilot'!J123="","",VLOOKUP('Analítica Proyecto Planta Pilot'!J123,Frecuencia!$BD$2:$BE$10,2,FALSE))</f>
        <v/>
      </c>
      <c r="E123" s="44" t="str">
        <f>IF('Analítica Proyecto Planta Pilot'!L123="","",VLOOKUP('Analítica Proyecto Planta Pilot'!L123,Frecuencia!$BD$2:$BE$10,2,FALSE))</f>
        <v/>
      </c>
      <c r="F123" s="44" t="str">
        <f>IF('Analítica Proyecto Planta Pilot'!N123="","",VLOOKUP('Analítica Proyecto Planta Pilot'!N123,Frecuencia!$BD$2:$BE$10,2,FALSE))</f>
        <v/>
      </c>
      <c r="G123" s="44" t="str">
        <f>IF('Analítica Proyecto Planta Pilot'!P123="","",VLOOKUP('Analítica Proyecto Planta Pilot'!P123,Frecuencia!$BD$2:$BE$10,2,FALSE))</f>
        <v/>
      </c>
      <c r="H123" s="44" t="str">
        <f>IF('Analítica Proyecto Planta Pilot'!R123="","",VLOOKUP('Analítica Proyecto Planta Pilot'!R123,Frecuencia!$BD$2:$BE$10,2,FALSE))</f>
        <v/>
      </c>
      <c r="I123" s="44" t="str">
        <f>IF('Analítica Proyecto Planta Pilot'!T123="","",VLOOKUP('Analítica Proyecto Planta Pilot'!T123,Frecuencia!$BD$2:$BE$10,2,FALSE))</f>
        <v/>
      </c>
      <c r="J123" s="44"/>
    </row>
    <row r="124" spans="1:10" ht="13.5" thickBot="1" x14ac:dyDescent="0.25">
      <c r="A124" s="45" t="s">
        <v>174</v>
      </c>
      <c r="B124" s="28">
        <f>IF('Analítica Proyecto Planta Pilot'!F124="","",VLOOKUP('Analítica Proyecto Planta Pilot'!F124,Frecuencia!$BD$2:$BE$10,2,FALSE))</f>
        <v>0.5</v>
      </c>
      <c r="C124" s="28" t="str">
        <f>IF('Analítica Proyecto Planta Pilot'!H124="","",VLOOKUP('Analítica Proyecto Planta Pilot'!H124,Frecuencia!$BD$2:$BE$10,2,FALSE))</f>
        <v/>
      </c>
      <c r="D124" s="28" t="str">
        <f>IF('Analítica Proyecto Planta Pilot'!J124="","",VLOOKUP('Analítica Proyecto Planta Pilot'!J124,Frecuencia!$BD$2:$BE$10,2,FALSE))</f>
        <v/>
      </c>
      <c r="E124" s="28" t="str">
        <f>IF('Analítica Proyecto Planta Pilot'!L124="","",VLOOKUP('Analítica Proyecto Planta Pilot'!L124,Frecuencia!$BD$2:$BE$10,2,FALSE))</f>
        <v/>
      </c>
      <c r="F124" s="28" t="str">
        <f>IF('Analítica Proyecto Planta Pilot'!N124="","",VLOOKUP('Analítica Proyecto Planta Pilot'!N124,Frecuencia!$BD$2:$BE$10,2,FALSE))</f>
        <v/>
      </c>
      <c r="G124" s="28" t="str">
        <f>IF('Analítica Proyecto Planta Pilot'!P124="","",VLOOKUP('Analítica Proyecto Planta Pilot'!P124,Frecuencia!$BD$2:$BE$10,2,FALSE))</f>
        <v/>
      </c>
      <c r="H124" s="28" t="str">
        <f>IF('Analítica Proyecto Planta Pilot'!R124="","",VLOOKUP('Analítica Proyecto Planta Pilot'!R124,Frecuencia!$BD$2:$BE$10,2,FALSE))</f>
        <v/>
      </c>
      <c r="I124" s="28" t="str">
        <f>IF('Analítica Proyecto Planta Pilot'!T124="","",VLOOKUP('Analítica Proyecto Planta Pilot'!T124,Frecuencia!$BD$2:$BE$10,2,FALSE))</f>
        <v/>
      </c>
      <c r="J124" s="41">
        <f>IF('Analítica Proyecto Planta Pilot'!D124="On line","On line",SUM(B124:I124))</f>
        <v>0.5</v>
      </c>
    </row>
    <row r="125" spans="1:10" ht="13.5" thickBot="1" x14ac:dyDescent="0.25">
      <c r="A125" s="45" t="s">
        <v>175</v>
      </c>
      <c r="B125" s="28">
        <f>IF('Analítica Proyecto Planta Pilot'!F125="","",VLOOKUP('Analítica Proyecto Planta Pilot'!F125,Frecuencia!$BD$2:$BE$10,2,FALSE))</f>
        <v>1</v>
      </c>
      <c r="C125" s="28" t="str">
        <f>IF('Analítica Proyecto Planta Pilot'!H125="","",VLOOKUP('Analítica Proyecto Planta Pilot'!H125,Frecuencia!$BD$2:$BE$10,2,FALSE))</f>
        <v/>
      </c>
      <c r="D125" s="28" t="str">
        <f>IF('Analítica Proyecto Planta Pilot'!J125="","",VLOOKUP('Analítica Proyecto Planta Pilot'!J125,Frecuencia!$BD$2:$BE$10,2,FALSE))</f>
        <v/>
      </c>
      <c r="E125" s="28" t="str">
        <f>IF('Analítica Proyecto Planta Pilot'!L125="","",VLOOKUP('Analítica Proyecto Planta Pilot'!L125,Frecuencia!$BD$2:$BE$10,2,FALSE))</f>
        <v/>
      </c>
      <c r="F125" s="28" t="str">
        <f>IF('Analítica Proyecto Planta Pilot'!N125="","",VLOOKUP('Analítica Proyecto Planta Pilot'!N125,Frecuencia!$BD$2:$BE$10,2,FALSE))</f>
        <v/>
      </c>
      <c r="G125" s="28" t="str">
        <f>IF('Analítica Proyecto Planta Pilot'!P125="","",VLOOKUP('Analítica Proyecto Planta Pilot'!P125,Frecuencia!$BD$2:$BE$10,2,FALSE))</f>
        <v/>
      </c>
      <c r="H125" s="28" t="str">
        <f>IF('Analítica Proyecto Planta Pilot'!R125="","",VLOOKUP('Analítica Proyecto Planta Pilot'!R125,Frecuencia!$BD$2:$BE$10,2,FALSE))</f>
        <v/>
      </c>
      <c r="I125" s="28">
        <f>IF('Analítica Proyecto Planta Pilot'!T125="","",VLOOKUP('Analítica Proyecto Planta Pilot'!T125,Frecuencia!$BD$2:$BE$10,2,FALSE))</f>
        <v>1</v>
      </c>
      <c r="J125" s="41">
        <f>IF('Analítica Proyecto Planta Pilot'!D125="On line","On line",SUM(B125:I125))</f>
        <v>2</v>
      </c>
    </row>
    <row r="126" spans="1:10" ht="13.5" thickBot="1" x14ac:dyDescent="0.25">
      <c r="A126" s="45" t="s">
        <v>176</v>
      </c>
      <c r="B126" s="28">
        <f>IF('Analítica Proyecto Planta Pilot'!F126="","",VLOOKUP('Analítica Proyecto Planta Pilot'!F126,Frecuencia!$BD$2:$BE$10,2,FALSE))</f>
        <v>0.5</v>
      </c>
      <c r="C126" s="28" t="str">
        <f>IF('Analítica Proyecto Planta Pilot'!H126="","",VLOOKUP('Analítica Proyecto Planta Pilot'!H126,Frecuencia!$BD$2:$BE$10,2,FALSE))</f>
        <v/>
      </c>
      <c r="D126" s="28" t="str">
        <f>IF('Analítica Proyecto Planta Pilot'!J126="","",VLOOKUP('Analítica Proyecto Planta Pilot'!J126,Frecuencia!$BD$2:$BE$10,2,FALSE))</f>
        <v/>
      </c>
      <c r="E126" s="28" t="str">
        <f>IF('Analítica Proyecto Planta Pilot'!L126="","",VLOOKUP('Analítica Proyecto Planta Pilot'!L126,Frecuencia!$BD$2:$BE$10,2,FALSE))</f>
        <v/>
      </c>
      <c r="F126" s="28" t="str">
        <f>IF('Analítica Proyecto Planta Pilot'!N126="","",VLOOKUP('Analítica Proyecto Planta Pilot'!N126,Frecuencia!$BD$2:$BE$10,2,FALSE))</f>
        <v/>
      </c>
      <c r="G126" s="28" t="str">
        <f>IF('Analítica Proyecto Planta Pilot'!P126="","",VLOOKUP('Analítica Proyecto Planta Pilot'!P126,Frecuencia!$BD$2:$BE$10,2,FALSE))</f>
        <v/>
      </c>
      <c r="H126" s="28" t="str">
        <f>IF('Analítica Proyecto Planta Pilot'!R126="","",VLOOKUP('Analítica Proyecto Planta Pilot'!R126,Frecuencia!$BD$2:$BE$10,2,FALSE))</f>
        <v/>
      </c>
      <c r="I126" s="28" t="str">
        <f>IF('Analítica Proyecto Planta Pilot'!T126="","",VLOOKUP('Analítica Proyecto Planta Pilot'!T126,Frecuencia!$BD$2:$BE$10,2,FALSE))</f>
        <v/>
      </c>
      <c r="J126" s="41">
        <f>IF('Analítica Proyecto Planta Pilot'!D126="On line","On line",SUM(B126:I126))</f>
        <v>0.5</v>
      </c>
    </row>
    <row r="127" spans="1:10" ht="13.5" thickBot="1" x14ac:dyDescent="0.25">
      <c r="A127" s="45" t="s">
        <v>177</v>
      </c>
      <c r="B127" s="28">
        <f>IF('Analítica Proyecto Planta Pilot'!F127="","",VLOOKUP('Analítica Proyecto Planta Pilot'!F127,Frecuencia!$BD$2:$BE$10,2,FALSE))</f>
        <v>1</v>
      </c>
      <c r="C127" s="28" t="str">
        <f>IF('Analítica Proyecto Planta Pilot'!H127="","",VLOOKUP('Analítica Proyecto Planta Pilot'!H127,Frecuencia!$BD$2:$BE$10,2,FALSE))</f>
        <v/>
      </c>
      <c r="D127" s="28" t="str">
        <f>IF('Analítica Proyecto Planta Pilot'!J127="","",VLOOKUP('Analítica Proyecto Planta Pilot'!J127,Frecuencia!$BD$2:$BE$10,2,FALSE))</f>
        <v/>
      </c>
      <c r="E127" s="28" t="str">
        <f>IF('Analítica Proyecto Planta Pilot'!L127="","",VLOOKUP('Analítica Proyecto Planta Pilot'!L127,Frecuencia!$BD$2:$BE$10,2,FALSE))</f>
        <v/>
      </c>
      <c r="F127" s="28" t="str">
        <f>IF('Analítica Proyecto Planta Pilot'!N127="","",VLOOKUP('Analítica Proyecto Planta Pilot'!N127,Frecuencia!$BD$2:$BE$10,2,FALSE))</f>
        <v/>
      </c>
      <c r="G127" s="28" t="str">
        <f>IF('Analítica Proyecto Planta Pilot'!P127="","",VLOOKUP('Analítica Proyecto Planta Pilot'!P127,Frecuencia!$BD$2:$BE$10,2,FALSE))</f>
        <v/>
      </c>
      <c r="H127" s="28" t="str">
        <f>IF('Analítica Proyecto Planta Pilot'!R127="","",VLOOKUP('Analítica Proyecto Planta Pilot'!R127,Frecuencia!$BD$2:$BE$10,2,FALSE))</f>
        <v/>
      </c>
      <c r="I127" s="28">
        <f>IF('Analítica Proyecto Planta Pilot'!T127="","",VLOOKUP('Analítica Proyecto Planta Pilot'!T127,Frecuencia!$BD$2:$BE$10,2,FALSE))</f>
        <v>1</v>
      </c>
      <c r="J127" s="41">
        <f>IF('Analítica Proyecto Planta Pilot'!D127="On line","On line",SUM(B127:I127))</f>
        <v>2</v>
      </c>
    </row>
    <row r="128" spans="1:10" ht="13.5" thickBot="1" x14ac:dyDescent="0.25">
      <c r="A128" s="45" t="s">
        <v>178</v>
      </c>
      <c r="B128" s="28">
        <f>IF('Analítica Proyecto Planta Pilot'!F128="","",VLOOKUP('Analítica Proyecto Planta Pilot'!F128,Frecuencia!$BD$2:$BE$10,2,FALSE))</f>
        <v>1</v>
      </c>
      <c r="C128" s="28" t="str">
        <f>IF('Analítica Proyecto Planta Pilot'!H128="","",VLOOKUP('Analítica Proyecto Planta Pilot'!H128,Frecuencia!$BD$2:$BE$10,2,FALSE))</f>
        <v/>
      </c>
      <c r="D128" s="28" t="str">
        <f>IF('Analítica Proyecto Planta Pilot'!J128="","",VLOOKUP('Analítica Proyecto Planta Pilot'!J128,Frecuencia!$BD$2:$BE$10,2,FALSE))</f>
        <v/>
      </c>
      <c r="E128" s="28" t="str">
        <f>IF('Analítica Proyecto Planta Pilot'!L128="","",VLOOKUP('Analítica Proyecto Planta Pilot'!L128,Frecuencia!$BD$2:$BE$10,2,FALSE))</f>
        <v/>
      </c>
      <c r="F128" s="28" t="str">
        <f>IF('Analítica Proyecto Planta Pilot'!N128="","",VLOOKUP('Analítica Proyecto Planta Pilot'!N128,Frecuencia!$BD$2:$BE$10,2,FALSE))</f>
        <v/>
      </c>
      <c r="G128" s="28" t="str">
        <f>IF('Analítica Proyecto Planta Pilot'!P128="","",VLOOKUP('Analítica Proyecto Planta Pilot'!P128,Frecuencia!$BD$2:$BE$10,2,FALSE))</f>
        <v/>
      </c>
      <c r="H128" s="28" t="str">
        <f>IF('Analítica Proyecto Planta Pilot'!R128="","",VLOOKUP('Analítica Proyecto Planta Pilot'!R128,Frecuencia!$BD$2:$BE$10,2,FALSE))</f>
        <v/>
      </c>
      <c r="I128" s="28">
        <f>IF('Analítica Proyecto Planta Pilot'!T128="","",VLOOKUP('Analítica Proyecto Planta Pilot'!T128,Frecuencia!$BD$2:$BE$10,2,FALSE))</f>
        <v>1</v>
      </c>
      <c r="J128" s="41">
        <f>IF('Analítica Proyecto Planta Pilot'!D128="On line","On line",SUM(B128:I128))</f>
        <v>2</v>
      </c>
    </row>
    <row r="129" spans="1:10" ht="13.5" thickBot="1" x14ac:dyDescent="0.25">
      <c r="A129" s="45" t="s">
        <v>179</v>
      </c>
      <c r="B129" s="28">
        <f>IF('Analítica Proyecto Planta Pilot'!F129="","",VLOOKUP('Analítica Proyecto Planta Pilot'!F129,Frecuencia!$BD$2:$BE$10,2,FALSE))</f>
        <v>1</v>
      </c>
      <c r="C129" s="28" t="str">
        <f>IF('Analítica Proyecto Planta Pilot'!H129="","",VLOOKUP('Analítica Proyecto Planta Pilot'!H129,Frecuencia!$BD$2:$BE$10,2,FALSE))</f>
        <v/>
      </c>
      <c r="D129" s="28" t="str">
        <f>IF('Analítica Proyecto Planta Pilot'!J129="","",VLOOKUP('Analítica Proyecto Planta Pilot'!J129,Frecuencia!$BD$2:$BE$10,2,FALSE))</f>
        <v/>
      </c>
      <c r="E129" s="28" t="str">
        <f>IF('Analítica Proyecto Planta Pilot'!L129="","",VLOOKUP('Analítica Proyecto Planta Pilot'!L129,Frecuencia!$BD$2:$BE$10,2,FALSE))</f>
        <v/>
      </c>
      <c r="F129" s="28" t="str">
        <f>IF('Analítica Proyecto Planta Pilot'!N129="","",VLOOKUP('Analítica Proyecto Planta Pilot'!N129,Frecuencia!$BD$2:$BE$10,2,FALSE))</f>
        <v/>
      </c>
      <c r="G129" s="28" t="str">
        <f>IF('Analítica Proyecto Planta Pilot'!P129="","",VLOOKUP('Analítica Proyecto Planta Pilot'!P129,Frecuencia!$BD$2:$BE$10,2,FALSE))</f>
        <v/>
      </c>
      <c r="H129" s="28" t="str">
        <f>IF('Analítica Proyecto Planta Pilot'!R129="","",VLOOKUP('Analítica Proyecto Planta Pilot'!R129,Frecuencia!$BD$2:$BE$10,2,FALSE))</f>
        <v/>
      </c>
      <c r="I129" s="28">
        <f>IF('Analítica Proyecto Planta Pilot'!T129="","",VLOOKUP('Analítica Proyecto Planta Pilot'!T129,Frecuencia!$BD$2:$BE$10,2,FALSE))</f>
        <v>1</v>
      </c>
      <c r="J129" s="41">
        <f>IF('Analítica Proyecto Planta Pilot'!D129="On line","On line",SUM(B129:I129))</f>
        <v>2</v>
      </c>
    </row>
    <row r="130" spans="1:10" ht="13.5" thickBot="1" x14ac:dyDescent="0.25">
      <c r="A130" s="45" t="s">
        <v>180</v>
      </c>
      <c r="B130" s="28">
        <f>IF('Analítica Proyecto Planta Pilot'!F130="","",VLOOKUP('Analítica Proyecto Planta Pilot'!F130,Frecuencia!$BD$2:$BE$10,2,FALSE))</f>
        <v>1</v>
      </c>
      <c r="C130" s="28" t="str">
        <f>IF('Analítica Proyecto Planta Pilot'!H130="","",VLOOKUP('Analítica Proyecto Planta Pilot'!H130,Frecuencia!$BD$2:$BE$10,2,FALSE))</f>
        <v/>
      </c>
      <c r="D130" s="28" t="str">
        <f>IF('Analítica Proyecto Planta Pilot'!J130="","",VLOOKUP('Analítica Proyecto Planta Pilot'!J130,Frecuencia!$BD$2:$BE$10,2,FALSE))</f>
        <v/>
      </c>
      <c r="E130" s="28" t="str">
        <f>IF('Analítica Proyecto Planta Pilot'!L130="","",VLOOKUP('Analítica Proyecto Planta Pilot'!L130,Frecuencia!$BD$2:$BE$10,2,FALSE))</f>
        <v/>
      </c>
      <c r="F130" s="28" t="str">
        <f>IF('Analítica Proyecto Planta Pilot'!N130="","",VLOOKUP('Analítica Proyecto Planta Pilot'!N130,Frecuencia!$BD$2:$BE$10,2,FALSE))</f>
        <v/>
      </c>
      <c r="G130" s="28" t="str">
        <f>IF('Analítica Proyecto Planta Pilot'!P130="","",VLOOKUP('Analítica Proyecto Planta Pilot'!P130,Frecuencia!$BD$2:$BE$10,2,FALSE))</f>
        <v/>
      </c>
      <c r="H130" s="28" t="str">
        <f>IF('Analítica Proyecto Planta Pilot'!R130="","",VLOOKUP('Analítica Proyecto Planta Pilot'!R130,Frecuencia!$BD$2:$BE$10,2,FALSE))</f>
        <v/>
      </c>
      <c r="I130" s="28">
        <f>IF('Analítica Proyecto Planta Pilot'!T130="","",VLOOKUP('Analítica Proyecto Planta Pilot'!T130,Frecuencia!$BD$2:$BE$10,2,FALSE))</f>
        <v>1</v>
      </c>
      <c r="J130" s="41">
        <f>IF('Analítica Proyecto Planta Pilot'!D130="On line","On line",SUM(B130:I130))</f>
        <v>2</v>
      </c>
    </row>
    <row r="131" spans="1:10" ht="13.5" thickBot="1" x14ac:dyDescent="0.25">
      <c r="A131" s="45" t="s">
        <v>181</v>
      </c>
      <c r="B131" s="28">
        <f>IF('Analítica Proyecto Planta Pilot'!F131="","",VLOOKUP('Analítica Proyecto Planta Pilot'!F131,Frecuencia!$BD$2:$BE$10,2,FALSE))</f>
        <v>0.5</v>
      </c>
      <c r="C131" s="28" t="str">
        <f>IF('Analítica Proyecto Planta Pilot'!H131="","",VLOOKUP('Analítica Proyecto Planta Pilot'!H131,Frecuencia!$BD$2:$BE$10,2,FALSE))</f>
        <v/>
      </c>
      <c r="D131" s="28" t="str">
        <f>IF('Analítica Proyecto Planta Pilot'!J131="","",VLOOKUP('Analítica Proyecto Planta Pilot'!J131,Frecuencia!$BD$2:$BE$10,2,FALSE))</f>
        <v/>
      </c>
      <c r="E131" s="28" t="str">
        <f>IF('Analítica Proyecto Planta Pilot'!L131="","",VLOOKUP('Analítica Proyecto Planta Pilot'!L131,Frecuencia!$BD$2:$BE$10,2,FALSE))</f>
        <v/>
      </c>
      <c r="F131" s="28" t="str">
        <f>IF('Analítica Proyecto Planta Pilot'!N131="","",VLOOKUP('Analítica Proyecto Planta Pilot'!N131,Frecuencia!$BD$2:$BE$10,2,FALSE))</f>
        <v/>
      </c>
      <c r="G131" s="28" t="str">
        <f>IF('Analítica Proyecto Planta Pilot'!P131="","",VLOOKUP('Analítica Proyecto Planta Pilot'!P131,Frecuencia!$BD$2:$BE$10,2,FALSE))</f>
        <v/>
      </c>
      <c r="H131" s="28" t="str">
        <f>IF('Analítica Proyecto Planta Pilot'!R131="","",VLOOKUP('Analítica Proyecto Planta Pilot'!R131,Frecuencia!$BD$2:$BE$10,2,FALSE))</f>
        <v/>
      </c>
      <c r="I131" s="28" t="str">
        <f>IF('Analítica Proyecto Planta Pilot'!T131="","",VLOOKUP('Analítica Proyecto Planta Pilot'!T131,Frecuencia!$BD$2:$BE$10,2,FALSE))</f>
        <v/>
      </c>
      <c r="J131" s="41">
        <f>IF('Analítica Proyecto Planta Pilot'!D131="On line","On line",SUM(B131:I131))</f>
        <v>0.5</v>
      </c>
    </row>
    <row r="132" spans="1:10" ht="13.5" thickBot="1" x14ac:dyDescent="0.25">
      <c r="A132" s="45" t="s">
        <v>182</v>
      </c>
      <c r="B132" s="28">
        <f>IF('Analítica Proyecto Planta Pilot'!F132="","",VLOOKUP('Analítica Proyecto Planta Pilot'!F132,Frecuencia!$BD$2:$BE$10,2,FALSE))</f>
        <v>1</v>
      </c>
      <c r="C132" s="28" t="str">
        <f>IF('Analítica Proyecto Planta Pilot'!H132="","",VLOOKUP('Analítica Proyecto Planta Pilot'!H132,Frecuencia!$BD$2:$BE$10,2,FALSE))</f>
        <v/>
      </c>
      <c r="D132" s="28" t="str">
        <f>IF('Analítica Proyecto Planta Pilot'!J132="","",VLOOKUP('Analítica Proyecto Planta Pilot'!J132,Frecuencia!$BD$2:$BE$10,2,FALSE))</f>
        <v/>
      </c>
      <c r="E132" s="28" t="str">
        <f>IF('Analítica Proyecto Planta Pilot'!L132="","",VLOOKUP('Analítica Proyecto Planta Pilot'!L132,Frecuencia!$BD$2:$BE$10,2,FALSE))</f>
        <v/>
      </c>
      <c r="F132" s="28" t="str">
        <f>IF('Analítica Proyecto Planta Pilot'!N132="","",VLOOKUP('Analítica Proyecto Planta Pilot'!N132,Frecuencia!$BD$2:$BE$10,2,FALSE))</f>
        <v/>
      </c>
      <c r="G132" s="28" t="str">
        <f>IF('Analítica Proyecto Planta Pilot'!P132="","",VLOOKUP('Analítica Proyecto Planta Pilot'!P132,Frecuencia!$BD$2:$BE$10,2,FALSE))</f>
        <v/>
      </c>
      <c r="H132" s="28" t="str">
        <f>IF('Analítica Proyecto Planta Pilot'!R132="","",VLOOKUP('Analítica Proyecto Planta Pilot'!R132,Frecuencia!$BD$2:$BE$10,2,FALSE))</f>
        <v/>
      </c>
      <c r="I132" s="28">
        <f>IF('Analítica Proyecto Planta Pilot'!T132="","",VLOOKUP('Analítica Proyecto Planta Pilot'!T132,Frecuencia!$BD$2:$BE$10,2,FALSE))</f>
        <v>1</v>
      </c>
      <c r="J132" s="41">
        <f>IF('Analítica Proyecto Planta Pilot'!D132="On line","On line",SUM(B132:I132))</f>
        <v>2</v>
      </c>
    </row>
    <row r="133" spans="1:10" ht="13.5" thickBot="1" x14ac:dyDescent="0.25">
      <c r="A133" s="45" t="s">
        <v>183</v>
      </c>
      <c r="B133" s="28">
        <f>IF('Analítica Proyecto Planta Pilot'!F133="","",VLOOKUP('Analítica Proyecto Planta Pilot'!F133,Frecuencia!$BD$2:$BE$10,2,FALSE))</f>
        <v>1</v>
      </c>
      <c r="C133" s="28" t="str">
        <f>IF('Analítica Proyecto Planta Pilot'!H133="","",VLOOKUP('Analítica Proyecto Planta Pilot'!H133,Frecuencia!$BD$2:$BE$10,2,FALSE))</f>
        <v/>
      </c>
      <c r="D133" s="28" t="str">
        <f>IF('Analítica Proyecto Planta Pilot'!J133="","",VLOOKUP('Analítica Proyecto Planta Pilot'!J133,Frecuencia!$BD$2:$BE$10,2,FALSE))</f>
        <v/>
      </c>
      <c r="E133" s="28" t="str">
        <f>IF('Analítica Proyecto Planta Pilot'!L133="","",VLOOKUP('Analítica Proyecto Planta Pilot'!L133,Frecuencia!$BD$2:$BE$10,2,FALSE))</f>
        <v/>
      </c>
      <c r="F133" s="28" t="str">
        <f>IF('Analítica Proyecto Planta Pilot'!N133="","",VLOOKUP('Analítica Proyecto Planta Pilot'!N133,Frecuencia!$BD$2:$BE$10,2,FALSE))</f>
        <v/>
      </c>
      <c r="G133" s="28" t="str">
        <f>IF('Analítica Proyecto Planta Pilot'!P133="","",VLOOKUP('Analítica Proyecto Planta Pilot'!P133,Frecuencia!$BD$2:$BE$10,2,FALSE))</f>
        <v/>
      </c>
      <c r="H133" s="28" t="str">
        <f>IF('Analítica Proyecto Planta Pilot'!R133="","",VLOOKUP('Analítica Proyecto Planta Pilot'!R133,Frecuencia!$BD$2:$BE$10,2,FALSE))</f>
        <v/>
      </c>
      <c r="I133" s="28">
        <f>IF('Analítica Proyecto Planta Pilot'!T133="","",VLOOKUP('Analítica Proyecto Planta Pilot'!T133,Frecuencia!$BD$2:$BE$10,2,FALSE))</f>
        <v>1</v>
      </c>
      <c r="J133" s="41">
        <f>IF('Analítica Proyecto Planta Pilot'!D133="On line","On line",SUM(B133:I133))</f>
        <v>2</v>
      </c>
    </row>
    <row r="134" spans="1:10" ht="13.5" thickBot="1" x14ac:dyDescent="0.25">
      <c r="A134" s="45" t="s">
        <v>184</v>
      </c>
      <c r="B134" s="28">
        <f>IF('Analítica Proyecto Planta Pilot'!F134="","",VLOOKUP('Analítica Proyecto Planta Pilot'!F134,Frecuencia!$BD$2:$BE$10,2,FALSE))</f>
        <v>0.5</v>
      </c>
      <c r="C134" s="28" t="str">
        <f>IF('Analítica Proyecto Planta Pilot'!H134="","",VLOOKUP('Analítica Proyecto Planta Pilot'!H134,Frecuencia!$BD$2:$BE$10,2,FALSE))</f>
        <v/>
      </c>
      <c r="D134" s="28" t="str">
        <f>IF('Analítica Proyecto Planta Pilot'!J134="","",VLOOKUP('Analítica Proyecto Planta Pilot'!J134,Frecuencia!$BD$2:$BE$10,2,FALSE))</f>
        <v/>
      </c>
      <c r="E134" s="28" t="str">
        <f>IF('Analítica Proyecto Planta Pilot'!L134="","",VLOOKUP('Analítica Proyecto Planta Pilot'!L134,Frecuencia!$BD$2:$BE$10,2,FALSE))</f>
        <v/>
      </c>
      <c r="F134" s="28" t="str">
        <f>IF('Analítica Proyecto Planta Pilot'!N134="","",VLOOKUP('Analítica Proyecto Planta Pilot'!N134,Frecuencia!$BD$2:$BE$10,2,FALSE))</f>
        <v/>
      </c>
      <c r="G134" s="28" t="str">
        <f>IF('Analítica Proyecto Planta Pilot'!P134="","",VLOOKUP('Analítica Proyecto Planta Pilot'!P134,Frecuencia!$BD$2:$BE$10,2,FALSE))</f>
        <v/>
      </c>
      <c r="H134" s="28" t="str">
        <f>IF('Analítica Proyecto Planta Pilot'!R134="","",VLOOKUP('Analítica Proyecto Planta Pilot'!R134,Frecuencia!$BD$2:$BE$10,2,FALSE))</f>
        <v/>
      </c>
      <c r="I134" s="28" t="str">
        <f>IF('Analítica Proyecto Planta Pilot'!T134="","",VLOOKUP('Analítica Proyecto Planta Pilot'!T134,Frecuencia!$BD$2:$BE$10,2,FALSE))</f>
        <v/>
      </c>
      <c r="J134" s="41">
        <f>IF('Analítica Proyecto Planta Pilot'!D134="On line","On line",SUM(B134:I134))</f>
        <v>0.5</v>
      </c>
    </row>
    <row r="135" spans="1:10" ht="13.5" thickBot="1" x14ac:dyDescent="0.25">
      <c r="A135" s="45" t="s">
        <v>185</v>
      </c>
      <c r="B135" s="28">
        <f>IF('Analítica Proyecto Planta Pilot'!F135="","",VLOOKUP('Analítica Proyecto Planta Pilot'!F135,Frecuencia!$BD$2:$BE$10,2,FALSE))</f>
        <v>0.5</v>
      </c>
      <c r="C135" s="28" t="str">
        <f>IF('Analítica Proyecto Planta Pilot'!H135="","",VLOOKUP('Analítica Proyecto Planta Pilot'!H135,Frecuencia!$BD$2:$BE$10,2,FALSE))</f>
        <v/>
      </c>
      <c r="D135" s="28" t="str">
        <f>IF('Analítica Proyecto Planta Pilot'!J135="","",VLOOKUP('Analítica Proyecto Planta Pilot'!J135,Frecuencia!$BD$2:$BE$10,2,FALSE))</f>
        <v/>
      </c>
      <c r="E135" s="28" t="str">
        <f>IF('Analítica Proyecto Planta Pilot'!L135="","",VLOOKUP('Analítica Proyecto Planta Pilot'!L135,Frecuencia!$BD$2:$BE$10,2,FALSE))</f>
        <v/>
      </c>
      <c r="F135" s="28" t="str">
        <f>IF('Analítica Proyecto Planta Pilot'!N135="","",VLOOKUP('Analítica Proyecto Planta Pilot'!N135,Frecuencia!$BD$2:$BE$10,2,FALSE))</f>
        <v/>
      </c>
      <c r="G135" s="28" t="str">
        <f>IF('Analítica Proyecto Planta Pilot'!P135="","",VLOOKUP('Analítica Proyecto Planta Pilot'!P135,Frecuencia!$BD$2:$BE$10,2,FALSE))</f>
        <v/>
      </c>
      <c r="H135" s="28" t="str">
        <f>IF('Analítica Proyecto Planta Pilot'!R135="","",VLOOKUP('Analítica Proyecto Planta Pilot'!R135,Frecuencia!$BD$2:$BE$10,2,FALSE))</f>
        <v/>
      </c>
      <c r="I135" s="28" t="str">
        <f>IF('Analítica Proyecto Planta Pilot'!T135="","",VLOOKUP('Analítica Proyecto Planta Pilot'!T135,Frecuencia!$BD$2:$BE$10,2,FALSE))</f>
        <v/>
      </c>
      <c r="J135" s="41">
        <f>IF('Analítica Proyecto Planta Pilot'!D135="On line","On line",SUM(B135:I135))</f>
        <v>0.5</v>
      </c>
    </row>
    <row r="136" spans="1:10" ht="13.5" thickBot="1" x14ac:dyDescent="0.25">
      <c r="A136" s="45" t="s">
        <v>186</v>
      </c>
      <c r="B136" s="28">
        <f>IF('Analítica Proyecto Planta Pilot'!F136="","",VLOOKUP('Analítica Proyecto Planta Pilot'!F136,Frecuencia!$BD$2:$BE$10,2,FALSE))</f>
        <v>0.5</v>
      </c>
      <c r="C136" s="28" t="str">
        <f>IF('Analítica Proyecto Planta Pilot'!H136="","",VLOOKUP('Analítica Proyecto Planta Pilot'!H136,Frecuencia!$BD$2:$BE$10,2,FALSE))</f>
        <v/>
      </c>
      <c r="D136" s="28" t="str">
        <f>IF('Analítica Proyecto Planta Pilot'!J136="","",VLOOKUP('Analítica Proyecto Planta Pilot'!J136,Frecuencia!$BD$2:$BE$10,2,FALSE))</f>
        <v/>
      </c>
      <c r="E136" s="28" t="str">
        <f>IF('Analítica Proyecto Planta Pilot'!L136="","",VLOOKUP('Analítica Proyecto Planta Pilot'!L136,Frecuencia!$BD$2:$BE$10,2,FALSE))</f>
        <v/>
      </c>
      <c r="F136" s="28" t="str">
        <f>IF('Analítica Proyecto Planta Pilot'!N136="","",VLOOKUP('Analítica Proyecto Planta Pilot'!N136,Frecuencia!$BD$2:$BE$10,2,FALSE))</f>
        <v/>
      </c>
      <c r="G136" s="28" t="str">
        <f>IF('Analítica Proyecto Planta Pilot'!P136="","",VLOOKUP('Analítica Proyecto Planta Pilot'!P136,Frecuencia!$BD$2:$BE$10,2,FALSE))</f>
        <v/>
      </c>
      <c r="H136" s="28" t="str">
        <f>IF('Analítica Proyecto Planta Pilot'!R136="","",VLOOKUP('Analítica Proyecto Planta Pilot'!R136,Frecuencia!$BD$2:$BE$10,2,FALSE))</f>
        <v/>
      </c>
      <c r="I136" s="28" t="str">
        <f>IF('Analítica Proyecto Planta Pilot'!T136="","",VLOOKUP('Analítica Proyecto Planta Pilot'!T136,Frecuencia!$BD$2:$BE$10,2,FALSE))</f>
        <v/>
      </c>
      <c r="J136" s="41">
        <f>IF('Analítica Proyecto Planta Pilot'!D136="On line","On line",SUM(B136:I136))</f>
        <v>0.5</v>
      </c>
    </row>
    <row r="137" spans="1:10" ht="13.5" thickBot="1" x14ac:dyDescent="0.25">
      <c r="A137" s="45" t="s">
        <v>187</v>
      </c>
      <c r="B137" s="28">
        <f>IF('Analítica Proyecto Planta Pilot'!F137="","",VLOOKUP('Analítica Proyecto Planta Pilot'!F137,Frecuencia!$BD$2:$BE$10,2,FALSE))</f>
        <v>1</v>
      </c>
      <c r="C137" s="28" t="str">
        <f>IF('Analítica Proyecto Planta Pilot'!H137="","",VLOOKUP('Analítica Proyecto Planta Pilot'!H137,Frecuencia!$BD$2:$BE$10,2,FALSE))</f>
        <v/>
      </c>
      <c r="D137" s="28" t="str">
        <f>IF('Analítica Proyecto Planta Pilot'!J137="","",VLOOKUP('Analítica Proyecto Planta Pilot'!J137,Frecuencia!$BD$2:$BE$10,2,FALSE))</f>
        <v/>
      </c>
      <c r="E137" s="28" t="str">
        <f>IF('Analítica Proyecto Planta Pilot'!L137="","",VLOOKUP('Analítica Proyecto Planta Pilot'!L137,Frecuencia!$BD$2:$BE$10,2,FALSE))</f>
        <v/>
      </c>
      <c r="F137" s="28" t="str">
        <f>IF('Analítica Proyecto Planta Pilot'!N137="","",VLOOKUP('Analítica Proyecto Planta Pilot'!N137,Frecuencia!$BD$2:$BE$10,2,FALSE))</f>
        <v/>
      </c>
      <c r="G137" s="28" t="str">
        <f>IF('Analítica Proyecto Planta Pilot'!P137="","",VLOOKUP('Analítica Proyecto Planta Pilot'!P137,Frecuencia!$BD$2:$BE$10,2,FALSE))</f>
        <v/>
      </c>
      <c r="H137" s="28" t="str">
        <f>IF('Analítica Proyecto Planta Pilot'!R137="","",VLOOKUP('Analítica Proyecto Planta Pilot'!R137,Frecuencia!$BD$2:$BE$10,2,FALSE))</f>
        <v/>
      </c>
      <c r="I137" s="28">
        <f>IF('Analítica Proyecto Planta Pilot'!T137="","",VLOOKUP('Analítica Proyecto Planta Pilot'!T137,Frecuencia!$BD$2:$BE$10,2,FALSE))</f>
        <v>1</v>
      </c>
      <c r="J137" s="41">
        <f>IF('Analítica Proyecto Planta Pilot'!D137="On line","On line",SUM(B137:I137))</f>
        <v>2</v>
      </c>
    </row>
    <row r="138" spans="1:10" ht="13.5" thickBot="1" x14ac:dyDescent="0.25">
      <c r="A138" s="45" t="s">
        <v>188</v>
      </c>
      <c r="B138" s="28">
        <f>IF('Analítica Proyecto Planta Pilot'!F138="","",VLOOKUP('Analítica Proyecto Planta Pilot'!F138,Frecuencia!$BD$2:$BE$10,2,FALSE))</f>
        <v>1</v>
      </c>
      <c r="C138" s="28" t="str">
        <f>IF('Analítica Proyecto Planta Pilot'!H138="","",VLOOKUP('Analítica Proyecto Planta Pilot'!H138,Frecuencia!$BD$2:$BE$10,2,FALSE))</f>
        <v/>
      </c>
      <c r="D138" s="28" t="str">
        <f>IF('Analítica Proyecto Planta Pilot'!J138="","",VLOOKUP('Analítica Proyecto Planta Pilot'!J138,Frecuencia!$BD$2:$BE$10,2,FALSE))</f>
        <v/>
      </c>
      <c r="E138" s="28" t="str">
        <f>IF('Analítica Proyecto Planta Pilot'!L138="","",VLOOKUP('Analítica Proyecto Planta Pilot'!L138,Frecuencia!$BD$2:$BE$10,2,FALSE))</f>
        <v/>
      </c>
      <c r="F138" s="28" t="str">
        <f>IF('Analítica Proyecto Planta Pilot'!N138="","",VLOOKUP('Analítica Proyecto Planta Pilot'!N138,Frecuencia!$BD$2:$BE$10,2,FALSE))</f>
        <v/>
      </c>
      <c r="G138" s="28" t="str">
        <f>IF('Analítica Proyecto Planta Pilot'!P138="","",VLOOKUP('Analítica Proyecto Planta Pilot'!P138,Frecuencia!$BD$2:$BE$10,2,FALSE))</f>
        <v/>
      </c>
      <c r="H138" s="28" t="str">
        <f>IF('Analítica Proyecto Planta Pilot'!R138="","",VLOOKUP('Analítica Proyecto Planta Pilot'!R138,Frecuencia!$BD$2:$BE$10,2,FALSE))</f>
        <v/>
      </c>
      <c r="I138" s="28">
        <f>IF('Analítica Proyecto Planta Pilot'!T138="","",VLOOKUP('Analítica Proyecto Planta Pilot'!T138,Frecuencia!$BD$2:$BE$10,2,FALSE))</f>
        <v>1</v>
      </c>
      <c r="J138" s="41">
        <f>IF('Analítica Proyecto Planta Pilot'!D138="On line","On line",SUM(B138:I138))</f>
        <v>2</v>
      </c>
    </row>
    <row r="139" spans="1:10" ht="13.5" thickBot="1" x14ac:dyDescent="0.25">
      <c r="A139" s="45" t="s">
        <v>189</v>
      </c>
      <c r="B139" s="28">
        <f>IF('Analítica Proyecto Planta Pilot'!F139="","",VLOOKUP('Analítica Proyecto Planta Pilot'!F139,Frecuencia!$BD$2:$BE$10,2,FALSE))</f>
        <v>1</v>
      </c>
      <c r="C139" s="28" t="str">
        <f>IF('Analítica Proyecto Planta Pilot'!H139="","",VLOOKUP('Analítica Proyecto Planta Pilot'!H139,Frecuencia!$BD$2:$BE$10,2,FALSE))</f>
        <v/>
      </c>
      <c r="D139" s="28" t="str">
        <f>IF('Analítica Proyecto Planta Pilot'!J139="","",VLOOKUP('Analítica Proyecto Planta Pilot'!J139,Frecuencia!$BD$2:$BE$10,2,FALSE))</f>
        <v/>
      </c>
      <c r="E139" s="28" t="str">
        <f>IF('Analítica Proyecto Planta Pilot'!L139="","",VLOOKUP('Analítica Proyecto Planta Pilot'!L139,Frecuencia!$BD$2:$BE$10,2,FALSE))</f>
        <v/>
      </c>
      <c r="F139" s="28" t="str">
        <f>IF('Analítica Proyecto Planta Pilot'!N139="","",VLOOKUP('Analítica Proyecto Planta Pilot'!N139,Frecuencia!$BD$2:$BE$10,2,FALSE))</f>
        <v/>
      </c>
      <c r="G139" s="28" t="str">
        <f>IF('Analítica Proyecto Planta Pilot'!P139="","",VLOOKUP('Analítica Proyecto Planta Pilot'!P139,Frecuencia!$BD$2:$BE$10,2,FALSE))</f>
        <v/>
      </c>
      <c r="H139" s="28" t="str">
        <f>IF('Analítica Proyecto Planta Pilot'!R139="","",VLOOKUP('Analítica Proyecto Planta Pilot'!R139,Frecuencia!$BD$2:$BE$10,2,FALSE))</f>
        <v/>
      </c>
      <c r="I139" s="28">
        <f>IF('Analítica Proyecto Planta Pilot'!T139="","",VLOOKUP('Analítica Proyecto Planta Pilot'!T139,Frecuencia!$BD$2:$BE$10,2,FALSE))</f>
        <v>1</v>
      </c>
      <c r="J139" s="41">
        <f>IF('Analítica Proyecto Planta Pilot'!D139="On line","On line",SUM(B139:I139))</f>
        <v>2</v>
      </c>
    </row>
    <row r="140" spans="1:10" ht="13.5" thickBot="1" x14ac:dyDescent="0.25">
      <c r="A140" s="45" t="s">
        <v>190</v>
      </c>
      <c r="B140" s="28">
        <f>IF('Analítica Proyecto Planta Pilot'!F140="","",VLOOKUP('Analítica Proyecto Planta Pilot'!F140,Frecuencia!$BD$2:$BE$10,2,FALSE))</f>
        <v>1</v>
      </c>
      <c r="C140" s="28" t="str">
        <f>IF('Analítica Proyecto Planta Pilot'!H140="","",VLOOKUP('Analítica Proyecto Planta Pilot'!H140,Frecuencia!$BD$2:$BE$10,2,FALSE))</f>
        <v/>
      </c>
      <c r="D140" s="28" t="str">
        <f>IF('Analítica Proyecto Planta Pilot'!J140="","",VLOOKUP('Analítica Proyecto Planta Pilot'!J140,Frecuencia!$BD$2:$BE$10,2,FALSE))</f>
        <v/>
      </c>
      <c r="E140" s="28" t="str">
        <f>IF('Analítica Proyecto Planta Pilot'!L140="","",VLOOKUP('Analítica Proyecto Planta Pilot'!L140,Frecuencia!$BD$2:$BE$10,2,FALSE))</f>
        <v/>
      </c>
      <c r="F140" s="28" t="str">
        <f>IF('Analítica Proyecto Planta Pilot'!N140="","",VLOOKUP('Analítica Proyecto Planta Pilot'!N140,Frecuencia!$BD$2:$BE$10,2,FALSE))</f>
        <v/>
      </c>
      <c r="G140" s="28" t="str">
        <f>IF('Analítica Proyecto Planta Pilot'!P140="","",VLOOKUP('Analítica Proyecto Planta Pilot'!P140,Frecuencia!$BD$2:$BE$10,2,FALSE))</f>
        <v/>
      </c>
      <c r="H140" s="28" t="str">
        <f>IF('Analítica Proyecto Planta Pilot'!R140="","",VLOOKUP('Analítica Proyecto Planta Pilot'!R140,Frecuencia!$BD$2:$BE$10,2,FALSE))</f>
        <v/>
      </c>
      <c r="I140" s="28">
        <f>IF('Analítica Proyecto Planta Pilot'!T140="","",VLOOKUP('Analítica Proyecto Planta Pilot'!T140,Frecuencia!$BD$2:$BE$10,2,FALSE))</f>
        <v>1</v>
      </c>
      <c r="J140" s="41">
        <f>IF('Analítica Proyecto Planta Pilot'!D140="On line","On line",SUM(B140:I140))</f>
        <v>2</v>
      </c>
    </row>
    <row r="141" spans="1:10" ht="13.5" thickBot="1" x14ac:dyDescent="0.25">
      <c r="A141" s="45" t="s">
        <v>191</v>
      </c>
      <c r="B141" s="28">
        <f>IF('Analítica Proyecto Planta Pilot'!F141="","",VLOOKUP('Analítica Proyecto Planta Pilot'!F141,Frecuencia!$BD$2:$BE$10,2,FALSE))</f>
        <v>1</v>
      </c>
      <c r="C141" s="28" t="str">
        <f>IF('Analítica Proyecto Planta Pilot'!H141="","",VLOOKUP('Analítica Proyecto Planta Pilot'!H141,Frecuencia!$BD$2:$BE$10,2,FALSE))</f>
        <v/>
      </c>
      <c r="D141" s="28" t="str">
        <f>IF('Analítica Proyecto Planta Pilot'!J141="","",VLOOKUP('Analítica Proyecto Planta Pilot'!J141,Frecuencia!$BD$2:$BE$10,2,FALSE))</f>
        <v/>
      </c>
      <c r="E141" s="28" t="str">
        <f>IF('Analítica Proyecto Planta Pilot'!L141="","",VLOOKUP('Analítica Proyecto Planta Pilot'!L141,Frecuencia!$BD$2:$BE$10,2,FALSE))</f>
        <v/>
      </c>
      <c r="F141" s="28" t="str">
        <f>IF('Analítica Proyecto Planta Pilot'!N141="","",VLOOKUP('Analítica Proyecto Planta Pilot'!N141,Frecuencia!$BD$2:$BE$10,2,FALSE))</f>
        <v/>
      </c>
      <c r="G141" s="28" t="str">
        <f>IF('Analítica Proyecto Planta Pilot'!P141="","",VLOOKUP('Analítica Proyecto Planta Pilot'!P141,Frecuencia!$BD$2:$BE$10,2,FALSE))</f>
        <v/>
      </c>
      <c r="H141" s="28" t="str">
        <f>IF('Analítica Proyecto Planta Pilot'!R141="","",VLOOKUP('Analítica Proyecto Planta Pilot'!R141,Frecuencia!$BD$2:$BE$10,2,FALSE))</f>
        <v/>
      </c>
      <c r="I141" s="28">
        <f>IF('Analítica Proyecto Planta Pilot'!T141="","",VLOOKUP('Analítica Proyecto Planta Pilot'!T141,Frecuencia!$BD$2:$BE$10,2,FALSE))</f>
        <v>1</v>
      </c>
      <c r="J141" s="41">
        <f>IF('Analítica Proyecto Planta Pilot'!D141="On line","On line",SUM(B141:I141))</f>
        <v>2</v>
      </c>
    </row>
    <row r="142" spans="1:10" ht="13.5" thickBot="1" x14ac:dyDescent="0.25">
      <c r="A142" s="45" t="s">
        <v>192</v>
      </c>
      <c r="B142" s="28">
        <f>IF('Analítica Proyecto Planta Pilot'!F142="","",VLOOKUP('Analítica Proyecto Planta Pilot'!F142,Frecuencia!$BD$2:$BE$10,2,FALSE))</f>
        <v>1</v>
      </c>
      <c r="C142" s="28" t="str">
        <f>IF('Analítica Proyecto Planta Pilot'!H142="","",VLOOKUP('Analítica Proyecto Planta Pilot'!H142,Frecuencia!$BD$2:$BE$10,2,FALSE))</f>
        <v/>
      </c>
      <c r="D142" s="28" t="str">
        <f>IF('Analítica Proyecto Planta Pilot'!J142="","",VLOOKUP('Analítica Proyecto Planta Pilot'!J142,Frecuencia!$BD$2:$BE$10,2,FALSE))</f>
        <v/>
      </c>
      <c r="E142" s="28" t="str">
        <f>IF('Analítica Proyecto Planta Pilot'!L142="","",VLOOKUP('Analítica Proyecto Planta Pilot'!L142,Frecuencia!$BD$2:$BE$10,2,FALSE))</f>
        <v/>
      </c>
      <c r="F142" s="28" t="str">
        <f>IF('Analítica Proyecto Planta Pilot'!N142="","",VLOOKUP('Analítica Proyecto Planta Pilot'!N142,Frecuencia!$BD$2:$BE$10,2,FALSE))</f>
        <v/>
      </c>
      <c r="G142" s="28" t="str">
        <f>IF('Analítica Proyecto Planta Pilot'!P142="","",VLOOKUP('Analítica Proyecto Planta Pilot'!P142,Frecuencia!$BD$2:$BE$10,2,FALSE))</f>
        <v/>
      </c>
      <c r="H142" s="28" t="str">
        <f>IF('Analítica Proyecto Planta Pilot'!R142="","",VLOOKUP('Analítica Proyecto Planta Pilot'!R142,Frecuencia!$BD$2:$BE$10,2,FALSE))</f>
        <v/>
      </c>
      <c r="I142" s="28">
        <f>IF('Analítica Proyecto Planta Pilot'!T142="","",VLOOKUP('Analítica Proyecto Planta Pilot'!T142,Frecuencia!$BD$2:$BE$10,2,FALSE))</f>
        <v>1</v>
      </c>
      <c r="J142" s="41">
        <f>IF('Analítica Proyecto Planta Pilot'!D142="On line","On line",SUM(B142:I142))</f>
        <v>2</v>
      </c>
    </row>
    <row r="143" spans="1:10" ht="13.5" thickBot="1" x14ac:dyDescent="0.25">
      <c r="A143" s="45" t="s">
        <v>193</v>
      </c>
      <c r="B143" s="28">
        <f>IF('Analítica Proyecto Planta Pilot'!F143="","",VLOOKUP('Analítica Proyecto Planta Pilot'!F143,Frecuencia!$BD$2:$BE$10,2,FALSE))</f>
        <v>1</v>
      </c>
      <c r="C143" s="28" t="str">
        <f>IF('Analítica Proyecto Planta Pilot'!H143="","",VLOOKUP('Analítica Proyecto Planta Pilot'!H143,Frecuencia!$BD$2:$BE$10,2,FALSE))</f>
        <v/>
      </c>
      <c r="D143" s="28" t="str">
        <f>IF('Analítica Proyecto Planta Pilot'!J143="","",VLOOKUP('Analítica Proyecto Planta Pilot'!J143,Frecuencia!$BD$2:$BE$10,2,FALSE))</f>
        <v/>
      </c>
      <c r="E143" s="28" t="str">
        <f>IF('Analítica Proyecto Planta Pilot'!L143="","",VLOOKUP('Analítica Proyecto Planta Pilot'!L143,Frecuencia!$BD$2:$BE$10,2,FALSE))</f>
        <v/>
      </c>
      <c r="F143" s="28" t="str">
        <f>IF('Analítica Proyecto Planta Pilot'!N143="","",VLOOKUP('Analítica Proyecto Planta Pilot'!N143,Frecuencia!$BD$2:$BE$10,2,FALSE))</f>
        <v/>
      </c>
      <c r="G143" s="28" t="str">
        <f>IF('Analítica Proyecto Planta Pilot'!P143="","",VLOOKUP('Analítica Proyecto Planta Pilot'!P143,Frecuencia!$BD$2:$BE$10,2,FALSE))</f>
        <v/>
      </c>
      <c r="H143" s="28" t="str">
        <f>IF('Analítica Proyecto Planta Pilot'!R143="","",VLOOKUP('Analítica Proyecto Planta Pilot'!R143,Frecuencia!$BD$2:$BE$10,2,FALSE))</f>
        <v/>
      </c>
      <c r="I143" s="28">
        <f>IF('Analítica Proyecto Planta Pilot'!T143="","",VLOOKUP('Analítica Proyecto Planta Pilot'!T143,Frecuencia!$BD$2:$BE$10,2,FALSE))</f>
        <v>1</v>
      </c>
      <c r="J143" s="41">
        <f>IF('Analítica Proyecto Planta Pilot'!D143="On line","On line",SUM(B143:I143))</f>
        <v>2</v>
      </c>
    </row>
    <row r="144" spans="1:10" ht="13.5" thickBot="1" x14ac:dyDescent="0.25">
      <c r="A144" s="45" t="s">
        <v>194</v>
      </c>
      <c r="B144" s="28">
        <f>IF('Analítica Proyecto Planta Pilot'!F144="","",VLOOKUP('Analítica Proyecto Planta Pilot'!F144,Frecuencia!$BD$2:$BE$10,2,FALSE))</f>
        <v>0.5</v>
      </c>
      <c r="C144" s="28" t="str">
        <f>IF('Analítica Proyecto Planta Pilot'!H144="","",VLOOKUP('Analítica Proyecto Planta Pilot'!H144,Frecuencia!$BD$2:$BE$10,2,FALSE))</f>
        <v/>
      </c>
      <c r="D144" s="28" t="str">
        <f>IF('Analítica Proyecto Planta Pilot'!J144="","",VLOOKUP('Analítica Proyecto Planta Pilot'!J144,Frecuencia!$BD$2:$BE$10,2,FALSE))</f>
        <v/>
      </c>
      <c r="E144" s="28" t="str">
        <f>IF('Analítica Proyecto Planta Pilot'!L144="","",VLOOKUP('Analítica Proyecto Planta Pilot'!L144,Frecuencia!$BD$2:$BE$10,2,FALSE))</f>
        <v/>
      </c>
      <c r="F144" s="28" t="str">
        <f>IF('Analítica Proyecto Planta Pilot'!N144="","",VLOOKUP('Analítica Proyecto Planta Pilot'!N144,Frecuencia!$BD$2:$BE$10,2,FALSE))</f>
        <v/>
      </c>
      <c r="G144" s="28" t="str">
        <f>IF('Analítica Proyecto Planta Pilot'!P144="","",VLOOKUP('Analítica Proyecto Planta Pilot'!P144,Frecuencia!$BD$2:$BE$10,2,FALSE))</f>
        <v/>
      </c>
      <c r="H144" s="28" t="str">
        <f>IF('Analítica Proyecto Planta Pilot'!R144="","",VLOOKUP('Analítica Proyecto Planta Pilot'!R144,Frecuencia!$BD$2:$BE$10,2,FALSE))</f>
        <v/>
      </c>
      <c r="I144" s="28" t="str">
        <f>IF('Analítica Proyecto Planta Pilot'!T144="","",VLOOKUP('Analítica Proyecto Planta Pilot'!T144,Frecuencia!$BD$2:$BE$10,2,FALSE))</f>
        <v/>
      </c>
      <c r="J144" s="41">
        <f>IF('Analítica Proyecto Planta Pilot'!D144="On line","On line",SUM(B144:I144))</f>
        <v>0.5</v>
      </c>
    </row>
    <row r="145" spans="1:10" ht="13.5" thickBot="1" x14ac:dyDescent="0.25">
      <c r="A145" s="45" t="s">
        <v>195</v>
      </c>
      <c r="B145" s="28">
        <f>IF('Analítica Proyecto Planta Pilot'!F145="","",VLOOKUP('Analítica Proyecto Planta Pilot'!F145,Frecuencia!$BD$2:$BE$10,2,FALSE))</f>
        <v>0.5</v>
      </c>
      <c r="C145" s="28" t="str">
        <f>IF('Analítica Proyecto Planta Pilot'!H145="","",VLOOKUP('Analítica Proyecto Planta Pilot'!H145,Frecuencia!$BD$2:$BE$10,2,FALSE))</f>
        <v/>
      </c>
      <c r="D145" s="28" t="str">
        <f>IF('Analítica Proyecto Planta Pilot'!J145="","",VLOOKUP('Analítica Proyecto Planta Pilot'!J145,Frecuencia!$BD$2:$BE$10,2,FALSE))</f>
        <v/>
      </c>
      <c r="E145" s="28" t="str">
        <f>IF('Analítica Proyecto Planta Pilot'!L145="","",VLOOKUP('Analítica Proyecto Planta Pilot'!L145,Frecuencia!$BD$2:$BE$10,2,FALSE))</f>
        <v/>
      </c>
      <c r="F145" s="28" t="str">
        <f>IF('Analítica Proyecto Planta Pilot'!N145="","",VLOOKUP('Analítica Proyecto Planta Pilot'!N145,Frecuencia!$BD$2:$BE$10,2,FALSE))</f>
        <v/>
      </c>
      <c r="G145" s="28" t="str">
        <f>IF('Analítica Proyecto Planta Pilot'!P145="","",VLOOKUP('Analítica Proyecto Planta Pilot'!P145,Frecuencia!$BD$2:$BE$10,2,FALSE))</f>
        <v/>
      </c>
      <c r="H145" s="28" t="str">
        <f>IF('Analítica Proyecto Planta Pilot'!R145="","",VLOOKUP('Analítica Proyecto Planta Pilot'!R145,Frecuencia!$BD$2:$BE$10,2,FALSE))</f>
        <v/>
      </c>
      <c r="I145" s="28" t="str">
        <f>IF('Analítica Proyecto Planta Pilot'!T145="","",VLOOKUP('Analítica Proyecto Planta Pilot'!T145,Frecuencia!$BD$2:$BE$10,2,FALSE))</f>
        <v/>
      </c>
      <c r="J145" s="41">
        <f>IF('Analítica Proyecto Planta Pilot'!D145="On line","On line",SUM(B145:I145))</f>
        <v>0.5</v>
      </c>
    </row>
    <row r="146" spans="1:10" ht="13.5" thickBot="1" x14ac:dyDescent="0.25">
      <c r="A146" s="45" t="s">
        <v>196</v>
      </c>
      <c r="B146" s="28">
        <f>IF('Analítica Proyecto Planta Pilot'!F146="","",VLOOKUP('Analítica Proyecto Planta Pilot'!F146,Frecuencia!$BD$2:$BE$10,2,FALSE))</f>
        <v>1</v>
      </c>
      <c r="C146" s="28" t="str">
        <f>IF('Analítica Proyecto Planta Pilot'!H146="","",VLOOKUP('Analítica Proyecto Planta Pilot'!H146,Frecuencia!$BD$2:$BE$10,2,FALSE))</f>
        <v/>
      </c>
      <c r="D146" s="28" t="str">
        <f>IF('Analítica Proyecto Planta Pilot'!J146="","",VLOOKUP('Analítica Proyecto Planta Pilot'!J146,Frecuencia!$BD$2:$BE$10,2,FALSE))</f>
        <v/>
      </c>
      <c r="E146" s="28" t="str">
        <f>IF('Analítica Proyecto Planta Pilot'!L146="","",VLOOKUP('Analítica Proyecto Planta Pilot'!L146,Frecuencia!$BD$2:$BE$10,2,FALSE))</f>
        <v/>
      </c>
      <c r="F146" s="28" t="str">
        <f>IF('Analítica Proyecto Planta Pilot'!N146="","",VLOOKUP('Analítica Proyecto Planta Pilot'!N146,Frecuencia!$BD$2:$BE$10,2,FALSE))</f>
        <v/>
      </c>
      <c r="G146" s="28" t="str">
        <f>IF('Analítica Proyecto Planta Pilot'!P146="","",VLOOKUP('Analítica Proyecto Planta Pilot'!P146,Frecuencia!$BD$2:$BE$10,2,FALSE))</f>
        <v/>
      </c>
      <c r="H146" s="28" t="str">
        <f>IF('Analítica Proyecto Planta Pilot'!R146="","",VLOOKUP('Analítica Proyecto Planta Pilot'!R146,Frecuencia!$BD$2:$BE$10,2,FALSE))</f>
        <v/>
      </c>
      <c r="I146" s="28">
        <f>IF('Analítica Proyecto Planta Pilot'!T146="","",VLOOKUP('Analítica Proyecto Planta Pilot'!T146,Frecuencia!$BD$2:$BE$10,2,FALSE))</f>
        <v>1</v>
      </c>
      <c r="J146" s="41">
        <f>IF('Analítica Proyecto Planta Pilot'!D146="On line","On line",SUM(B146:I146))</f>
        <v>2</v>
      </c>
    </row>
    <row r="147" spans="1:10" ht="13.5" thickBot="1" x14ac:dyDescent="0.25">
      <c r="A147" s="44" t="s">
        <v>197</v>
      </c>
      <c r="B147" s="44" t="str">
        <f>IF('Analítica Proyecto Planta Pilot'!F147="","",VLOOKUP('Analítica Proyecto Planta Pilot'!F147,Frecuencia!$BD$2:$BE$10,2,FALSE))</f>
        <v/>
      </c>
      <c r="C147" s="44" t="str">
        <f>IF('Analítica Proyecto Planta Pilot'!H147="","",VLOOKUP('Analítica Proyecto Planta Pilot'!H147,Frecuencia!$BD$2:$BE$10,2,FALSE))</f>
        <v/>
      </c>
      <c r="D147" s="44" t="str">
        <f>IF('Analítica Proyecto Planta Pilot'!J147="","",VLOOKUP('Analítica Proyecto Planta Pilot'!J147,Frecuencia!$BD$2:$BE$10,2,FALSE))</f>
        <v/>
      </c>
      <c r="E147" s="44" t="str">
        <f>IF('Analítica Proyecto Planta Pilot'!L147="","",VLOOKUP('Analítica Proyecto Planta Pilot'!L147,Frecuencia!$BD$2:$BE$10,2,FALSE))</f>
        <v/>
      </c>
      <c r="F147" s="44" t="str">
        <f>IF('Analítica Proyecto Planta Pilot'!N147="","",VLOOKUP('Analítica Proyecto Planta Pilot'!N147,Frecuencia!$BD$2:$BE$10,2,FALSE))</f>
        <v/>
      </c>
      <c r="G147" s="44" t="str">
        <f>IF('Analítica Proyecto Planta Pilot'!P147="","",VLOOKUP('Analítica Proyecto Planta Pilot'!P147,Frecuencia!$BD$2:$BE$10,2,FALSE))</f>
        <v/>
      </c>
      <c r="H147" s="44" t="str">
        <f>IF('Analítica Proyecto Planta Pilot'!R147="","",VLOOKUP('Analítica Proyecto Planta Pilot'!R147,Frecuencia!$BD$2:$BE$10,2,FALSE))</f>
        <v/>
      </c>
      <c r="I147" s="44" t="str">
        <f>IF('Analítica Proyecto Planta Pilot'!T147="","",VLOOKUP('Analítica Proyecto Planta Pilot'!T147,Frecuencia!$BD$2:$BE$10,2,FALSE))</f>
        <v/>
      </c>
      <c r="J147" s="44"/>
    </row>
    <row r="148" spans="1:10" ht="13.5" thickBot="1" x14ac:dyDescent="0.25">
      <c r="A148" s="45" t="s">
        <v>198</v>
      </c>
      <c r="B148" s="28">
        <f>IF('Analítica Proyecto Planta Pilot'!F148="","",VLOOKUP('Analítica Proyecto Planta Pilot'!F148,Frecuencia!$BD$2:$BE$10,2,FALSE))</f>
        <v>0.5</v>
      </c>
      <c r="C148" s="28" t="str">
        <f>IF('Analítica Proyecto Planta Pilot'!H148="","",VLOOKUP('Analítica Proyecto Planta Pilot'!H148,Frecuencia!$BD$2:$BE$10,2,FALSE))</f>
        <v/>
      </c>
      <c r="D148" s="28" t="str">
        <f>IF('Analítica Proyecto Planta Pilot'!J148="","",VLOOKUP('Analítica Proyecto Planta Pilot'!J148,Frecuencia!$BD$2:$BE$10,2,FALSE))</f>
        <v/>
      </c>
      <c r="E148" s="28" t="str">
        <f>IF('Analítica Proyecto Planta Pilot'!L148="","",VLOOKUP('Analítica Proyecto Planta Pilot'!L148,Frecuencia!$BD$2:$BE$10,2,FALSE))</f>
        <v/>
      </c>
      <c r="F148" s="28" t="str">
        <f>IF('Analítica Proyecto Planta Pilot'!N148="","",VLOOKUP('Analítica Proyecto Planta Pilot'!N148,Frecuencia!$BD$2:$BE$10,2,FALSE))</f>
        <v/>
      </c>
      <c r="G148" s="28" t="str">
        <f>IF('Analítica Proyecto Planta Pilot'!P148="","",VLOOKUP('Analítica Proyecto Planta Pilot'!P148,Frecuencia!$BD$2:$BE$10,2,FALSE))</f>
        <v/>
      </c>
      <c r="H148" s="28" t="str">
        <f>IF('Analítica Proyecto Planta Pilot'!R148="","",VLOOKUP('Analítica Proyecto Planta Pilot'!R148,Frecuencia!$BD$2:$BE$10,2,FALSE))</f>
        <v/>
      </c>
      <c r="I148" s="28" t="str">
        <f>IF('Analítica Proyecto Planta Pilot'!T148="","",VLOOKUP('Analítica Proyecto Planta Pilot'!T148,Frecuencia!$BD$2:$BE$10,2,FALSE))</f>
        <v/>
      </c>
      <c r="J148" s="41">
        <f>IF('Analítica Proyecto Planta Pilot'!D148="On line","On line",SUM(B148:I148))</f>
        <v>0.5</v>
      </c>
    </row>
    <row r="149" spans="1:10" ht="13.5" thickBot="1" x14ac:dyDescent="0.25">
      <c r="A149" s="45" t="s">
        <v>199</v>
      </c>
      <c r="B149" s="28">
        <f>IF('Analítica Proyecto Planta Pilot'!F149="","",VLOOKUP('Analítica Proyecto Planta Pilot'!F149,Frecuencia!$BD$2:$BE$10,2,FALSE))</f>
        <v>0.5</v>
      </c>
      <c r="C149" s="28" t="str">
        <f>IF('Analítica Proyecto Planta Pilot'!H149="","",VLOOKUP('Analítica Proyecto Planta Pilot'!H149,Frecuencia!$BD$2:$BE$10,2,FALSE))</f>
        <v/>
      </c>
      <c r="D149" s="28" t="str">
        <f>IF('Analítica Proyecto Planta Pilot'!J149="","",VLOOKUP('Analítica Proyecto Planta Pilot'!J149,Frecuencia!$BD$2:$BE$10,2,FALSE))</f>
        <v/>
      </c>
      <c r="E149" s="28" t="str">
        <f>IF('Analítica Proyecto Planta Pilot'!L149="","",VLOOKUP('Analítica Proyecto Planta Pilot'!L149,Frecuencia!$BD$2:$BE$10,2,FALSE))</f>
        <v/>
      </c>
      <c r="F149" s="28" t="str">
        <f>IF('Analítica Proyecto Planta Pilot'!N149="","",VLOOKUP('Analítica Proyecto Planta Pilot'!N149,Frecuencia!$BD$2:$BE$10,2,FALSE))</f>
        <v/>
      </c>
      <c r="G149" s="28" t="str">
        <f>IF('Analítica Proyecto Planta Pilot'!P149="","",VLOOKUP('Analítica Proyecto Planta Pilot'!P149,Frecuencia!$BD$2:$BE$10,2,FALSE))</f>
        <v/>
      </c>
      <c r="H149" s="28" t="str">
        <f>IF('Analítica Proyecto Planta Pilot'!R149="","",VLOOKUP('Analítica Proyecto Planta Pilot'!R149,Frecuencia!$BD$2:$BE$10,2,FALSE))</f>
        <v/>
      </c>
      <c r="I149" s="28" t="str">
        <f>IF('Analítica Proyecto Planta Pilot'!T149="","",VLOOKUP('Analítica Proyecto Planta Pilot'!T149,Frecuencia!$BD$2:$BE$10,2,FALSE))</f>
        <v/>
      </c>
      <c r="J149" s="41">
        <f>IF('Analítica Proyecto Planta Pilot'!D149="On line","On line",SUM(B149:I149))</f>
        <v>0.5</v>
      </c>
    </row>
    <row r="150" spans="1:10" ht="13.5" thickBot="1" x14ac:dyDescent="0.25">
      <c r="A150" s="45" t="s">
        <v>200</v>
      </c>
      <c r="B150" s="28">
        <f>IF('Analítica Proyecto Planta Pilot'!F150="","",VLOOKUP('Analítica Proyecto Planta Pilot'!F150,Frecuencia!$BD$2:$BE$10,2,FALSE))</f>
        <v>0.5</v>
      </c>
      <c r="C150" s="28" t="str">
        <f>IF('Analítica Proyecto Planta Pilot'!H150="","",VLOOKUP('Analítica Proyecto Planta Pilot'!H150,Frecuencia!$BD$2:$BE$10,2,FALSE))</f>
        <v/>
      </c>
      <c r="D150" s="28" t="str">
        <f>IF('Analítica Proyecto Planta Pilot'!J150="","",VLOOKUP('Analítica Proyecto Planta Pilot'!J150,Frecuencia!$BD$2:$BE$10,2,FALSE))</f>
        <v/>
      </c>
      <c r="E150" s="28" t="str">
        <f>IF('Analítica Proyecto Planta Pilot'!L150="","",VLOOKUP('Analítica Proyecto Planta Pilot'!L150,Frecuencia!$BD$2:$BE$10,2,FALSE))</f>
        <v/>
      </c>
      <c r="F150" s="28" t="str">
        <f>IF('Analítica Proyecto Planta Pilot'!N150="","",VLOOKUP('Analítica Proyecto Planta Pilot'!N150,Frecuencia!$BD$2:$BE$10,2,FALSE))</f>
        <v/>
      </c>
      <c r="G150" s="28" t="str">
        <f>IF('Analítica Proyecto Planta Pilot'!P150="","",VLOOKUP('Analítica Proyecto Planta Pilot'!P150,Frecuencia!$BD$2:$BE$10,2,FALSE))</f>
        <v/>
      </c>
      <c r="H150" s="28" t="str">
        <f>IF('Analítica Proyecto Planta Pilot'!R150="","",VLOOKUP('Analítica Proyecto Planta Pilot'!R150,Frecuencia!$BD$2:$BE$10,2,FALSE))</f>
        <v/>
      </c>
      <c r="I150" s="28" t="str">
        <f>IF('Analítica Proyecto Planta Pilot'!T150="","",VLOOKUP('Analítica Proyecto Planta Pilot'!T150,Frecuencia!$BD$2:$BE$10,2,FALSE))</f>
        <v/>
      </c>
      <c r="J150" s="41">
        <f>IF('Analítica Proyecto Planta Pilot'!D150="On line","On line",SUM(B150:I150))</f>
        <v>0.5</v>
      </c>
    </row>
    <row r="151" spans="1:10" ht="13.5" thickBot="1" x14ac:dyDescent="0.25">
      <c r="A151" s="45" t="s">
        <v>201</v>
      </c>
      <c r="B151" s="28">
        <f>IF('Analítica Proyecto Planta Pilot'!F151="","",VLOOKUP('Analítica Proyecto Planta Pilot'!F151,Frecuencia!$BD$2:$BE$10,2,FALSE))</f>
        <v>0.5</v>
      </c>
      <c r="C151" s="28" t="str">
        <f>IF('Analítica Proyecto Planta Pilot'!H151="","",VLOOKUP('Analítica Proyecto Planta Pilot'!H151,Frecuencia!$BD$2:$BE$10,2,FALSE))</f>
        <v/>
      </c>
      <c r="D151" s="28" t="str">
        <f>IF('Analítica Proyecto Planta Pilot'!J151="","",VLOOKUP('Analítica Proyecto Planta Pilot'!J151,Frecuencia!$BD$2:$BE$10,2,FALSE))</f>
        <v/>
      </c>
      <c r="E151" s="28" t="str">
        <f>IF('Analítica Proyecto Planta Pilot'!L151="","",VLOOKUP('Analítica Proyecto Planta Pilot'!L151,Frecuencia!$BD$2:$BE$10,2,FALSE))</f>
        <v/>
      </c>
      <c r="F151" s="28" t="str">
        <f>IF('Analítica Proyecto Planta Pilot'!N151="","",VLOOKUP('Analítica Proyecto Planta Pilot'!N151,Frecuencia!$BD$2:$BE$10,2,FALSE))</f>
        <v/>
      </c>
      <c r="G151" s="28" t="str">
        <f>IF('Analítica Proyecto Planta Pilot'!P151="","",VLOOKUP('Analítica Proyecto Planta Pilot'!P151,Frecuencia!$BD$2:$BE$10,2,FALSE))</f>
        <v/>
      </c>
      <c r="H151" s="28" t="str">
        <f>IF('Analítica Proyecto Planta Pilot'!R151="","",VLOOKUP('Analítica Proyecto Planta Pilot'!R151,Frecuencia!$BD$2:$BE$10,2,FALSE))</f>
        <v/>
      </c>
      <c r="I151" s="28" t="str">
        <f>IF('Analítica Proyecto Planta Pilot'!T151="","",VLOOKUP('Analítica Proyecto Planta Pilot'!T151,Frecuencia!$BD$2:$BE$10,2,FALSE))</f>
        <v/>
      </c>
      <c r="J151" s="41">
        <f>IF('Analítica Proyecto Planta Pilot'!D151="On line","On line",SUM(B151:I151))</f>
        <v>0.5</v>
      </c>
    </row>
    <row r="152" spans="1:10" ht="13.5" thickBot="1" x14ac:dyDescent="0.25">
      <c r="A152" s="45" t="s">
        <v>202</v>
      </c>
      <c r="B152" s="28">
        <f>IF('Analítica Proyecto Planta Pilot'!F152="","",VLOOKUP('Analítica Proyecto Planta Pilot'!F152,Frecuencia!$BD$2:$BE$10,2,FALSE))</f>
        <v>0.5</v>
      </c>
      <c r="C152" s="28" t="str">
        <f>IF('Analítica Proyecto Planta Pilot'!H152="","",VLOOKUP('Analítica Proyecto Planta Pilot'!H152,Frecuencia!$BD$2:$BE$10,2,FALSE))</f>
        <v/>
      </c>
      <c r="D152" s="28" t="str">
        <f>IF('Analítica Proyecto Planta Pilot'!J152="","",VLOOKUP('Analítica Proyecto Planta Pilot'!J152,Frecuencia!$BD$2:$BE$10,2,FALSE))</f>
        <v/>
      </c>
      <c r="E152" s="28" t="str">
        <f>IF('Analítica Proyecto Planta Pilot'!L152="","",VLOOKUP('Analítica Proyecto Planta Pilot'!L152,Frecuencia!$BD$2:$BE$10,2,FALSE))</f>
        <v/>
      </c>
      <c r="F152" s="28" t="str">
        <f>IF('Analítica Proyecto Planta Pilot'!N152="","",VLOOKUP('Analítica Proyecto Planta Pilot'!N152,Frecuencia!$BD$2:$BE$10,2,FALSE))</f>
        <v/>
      </c>
      <c r="G152" s="28" t="str">
        <f>IF('Analítica Proyecto Planta Pilot'!P152="","",VLOOKUP('Analítica Proyecto Planta Pilot'!P152,Frecuencia!$BD$2:$BE$10,2,FALSE))</f>
        <v/>
      </c>
      <c r="H152" s="28" t="str">
        <f>IF('Analítica Proyecto Planta Pilot'!R152="","",VLOOKUP('Analítica Proyecto Planta Pilot'!R152,Frecuencia!$BD$2:$BE$10,2,FALSE))</f>
        <v/>
      </c>
      <c r="I152" s="28" t="str">
        <f>IF('Analítica Proyecto Planta Pilot'!T152="","",VLOOKUP('Analítica Proyecto Planta Pilot'!T152,Frecuencia!$BD$2:$BE$10,2,FALSE))</f>
        <v/>
      </c>
      <c r="J152" s="41">
        <f>IF('Analítica Proyecto Planta Pilot'!D152="On line","On line",SUM(B152:I152))</f>
        <v>0.5</v>
      </c>
    </row>
    <row r="153" spans="1:10" ht="13.5" thickBot="1" x14ac:dyDescent="0.25">
      <c r="A153" s="44" t="s">
        <v>203</v>
      </c>
      <c r="B153" s="44" t="str">
        <f>IF('Analítica Proyecto Planta Pilot'!F153="","",VLOOKUP('Analítica Proyecto Planta Pilot'!F153,Frecuencia!$BD$2:$BE$10,2,FALSE))</f>
        <v/>
      </c>
      <c r="C153" s="44" t="str">
        <f>IF('Analítica Proyecto Planta Pilot'!H153="","",VLOOKUP('Analítica Proyecto Planta Pilot'!H153,Frecuencia!$BD$2:$BE$10,2,FALSE))</f>
        <v/>
      </c>
      <c r="D153" s="44" t="str">
        <f>IF('Analítica Proyecto Planta Pilot'!J153="","",VLOOKUP('Analítica Proyecto Planta Pilot'!J153,Frecuencia!$BD$2:$BE$10,2,FALSE))</f>
        <v/>
      </c>
      <c r="E153" s="44" t="str">
        <f>IF('Analítica Proyecto Planta Pilot'!L153="","",VLOOKUP('Analítica Proyecto Planta Pilot'!L153,Frecuencia!$BD$2:$BE$10,2,FALSE))</f>
        <v/>
      </c>
      <c r="F153" s="44" t="str">
        <f>IF('Analítica Proyecto Planta Pilot'!N153="","",VLOOKUP('Analítica Proyecto Planta Pilot'!N153,Frecuencia!$BD$2:$BE$10,2,FALSE))</f>
        <v/>
      </c>
      <c r="G153" s="44" t="str">
        <f>IF('Analítica Proyecto Planta Pilot'!P153="","",VLOOKUP('Analítica Proyecto Planta Pilot'!P153,Frecuencia!$BD$2:$BE$10,2,FALSE))</f>
        <v/>
      </c>
      <c r="H153" s="44" t="str">
        <f>IF('Analítica Proyecto Planta Pilot'!R153="","",VLOOKUP('Analítica Proyecto Planta Pilot'!R153,Frecuencia!$BD$2:$BE$10,2,FALSE))</f>
        <v/>
      </c>
      <c r="I153" s="44" t="str">
        <f>IF('Analítica Proyecto Planta Pilot'!T153="","",VLOOKUP('Analítica Proyecto Planta Pilot'!T153,Frecuencia!$BD$2:$BE$10,2,FALSE))</f>
        <v/>
      </c>
      <c r="J153" s="44"/>
    </row>
    <row r="154" spans="1:10" ht="13.5" thickBot="1" x14ac:dyDescent="0.25">
      <c r="A154" s="45" t="s">
        <v>204</v>
      </c>
      <c r="B154" s="28">
        <f>IF('Analítica Proyecto Planta Pilot'!F154="","",VLOOKUP('Analítica Proyecto Planta Pilot'!F154,Frecuencia!$BD$2:$BE$10,2,FALSE))</f>
        <v>0.5</v>
      </c>
      <c r="C154" s="28" t="str">
        <f>IF('Analítica Proyecto Planta Pilot'!H154="","",VLOOKUP('Analítica Proyecto Planta Pilot'!H154,Frecuencia!$BD$2:$BE$10,2,FALSE))</f>
        <v/>
      </c>
      <c r="D154" s="28" t="str">
        <f>IF('Analítica Proyecto Planta Pilot'!J154="","",VLOOKUP('Analítica Proyecto Planta Pilot'!J154,Frecuencia!$BD$2:$BE$10,2,FALSE))</f>
        <v/>
      </c>
      <c r="E154" s="28" t="str">
        <f>IF('Analítica Proyecto Planta Pilot'!L154="","",VLOOKUP('Analítica Proyecto Planta Pilot'!L154,Frecuencia!$BD$2:$BE$10,2,FALSE))</f>
        <v/>
      </c>
      <c r="F154" s="28" t="str">
        <f>IF('Analítica Proyecto Planta Pilot'!N154="","",VLOOKUP('Analítica Proyecto Planta Pilot'!N154,Frecuencia!$BD$2:$BE$10,2,FALSE))</f>
        <v/>
      </c>
      <c r="G154" s="28" t="str">
        <f>IF('Analítica Proyecto Planta Pilot'!P154="","",VLOOKUP('Analítica Proyecto Planta Pilot'!P154,Frecuencia!$BD$2:$BE$10,2,FALSE))</f>
        <v/>
      </c>
      <c r="H154" s="28" t="str">
        <f>IF('Analítica Proyecto Planta Pilot'!R154="","",VLOOKUP('Analítica Proyecto Planta Pilot'!R154,Frecuencia!$BD$2:$BE$10,2,FALSE))</f>
        <v/>
      </c>
      <c r="I154" s="28" t="str">
        <f>IF('Analítica Proyecto Planta Pilot'!T154="","",VLOOKUP('Analítica Proyecto Planta Pilot'!T154,Frecuencia!$BD$2:$BE$10,2,FALSE))</f>
        <v/>
      </c>
      <c r="J154" s="41">
        <f>IF('Analítica Proyecto Planta Pilot'!D154="On line","On line",SUM(B154:I154))</f>
        <v>0.5</v>
      </c>
    </row>
    <row r="155" spans="1:10" ht="13.5" thickBot="1" x14ac:dyDescent="0.25">
      <c r="A155" s="44" t="s">
        <v>205</v>
      </c>
      <c r="B155" s="44" t="str">
        <f>IF('Analítica Proyecto Planta Pilot'!F155="","",VLOOKUP('Analítica Proyecto Planta Pilot'!F155,Frecuencia!$BD$2:$BE$10,2,FALSE))</f>
        <v/>
      </c>
      <c r="C155" s="44" t="str">
        <f>IF('Analítica Proyecto Planta Pilot'!H155="","",VLOOKUP('Analítica Proyecto Planta Pilot'!H155,Frecuencia!$BD$2:$BE$10,2,FALSE))</f>
        <v/>
      </c>
      <c r="D155" s="44" t="str">
        <f>IF('Analítica Proyecto Planta Pilot'!J155="","",VLOOKUP('Analítica Proyecto Planta Pilot'!J155,Frecuencia!$BD$2:$BE$10,2,FALSE))</f>
        <v/>
      </c>
      <c r="E155" s="44" t="str">
        <f>IF('Analítica Proyecto Planta Pilot'!L155="","",VLOOKUP('Analítica Proyecto Planta Pilot'!L155,Frecuencia!$BD$2:$BE$10,2,FALSE))</f>
        <v/>
      </c>
      <c r="F155" s="44" t="str">
        <f>IF('Analítica Proyecto Planta Pilot'!N155="","",VLOOKUP('Analítica Proyecto Planta Pilot'!N155,Frecuencia!$BD$2:$BE$10,2,FALSE))</f>
        <v/>
      </c>
      <c r="G155" s="44" t="str">
        <f>IF('Analítica Proyecto Planta Pilot'!P155="","",VLOOKUP('Analítica Proyecto Planta Pilot'!P155,Frecuencia!$BD$2:$BE$10,2,FALSE))</f>
        <v/>
      </c>
      <c r="H155" s="44" t="str">
        <f>IF('Analítica Proyecto Planta Pilot'!R155="","",VLOOKUP('Analítica Proyecto Planta Pilot'!R155,Frecuencia!$BD$2:$BE$10,2,FALSE))</f>
        <v/>
      </c>
      <c r="I155" s="44" t="str">
        <f>IF('Analítica Proyecto Planta Pilot'!T155="","",VLOOKUP('Analítica Proyecto Planta Pilot'!T155,Frecuencia!$BD$2:$BE$10,2,FALSE))</f>
        <v/>
      </c>
      <c r="J155" s="44"/>
    </row>
    <row r="156" spans="1:10" ht="13.5" thickBot="1" x14ac:dyDescent="0.25">
      <c r="A156" s="45" t="s">
        <v>206</v>
      </c>
      <c r="B156" s="28">
        <f>IF('Analítica Proyecto Planta Pilot'!F156="","",VLOOKUP('Analítica Proyecto Planta Pilot'!F156,Frecuencia!$BD$2:$BE$10,2,FALSE))</f>
        <v>0.5</v>
      </c>
      <c r="C156" s="28" t="str">
        <f>IF('Analítica Proyecto Planta Pilot'!H156="","",VLOOKUP('Analítica Proyecto Planta Pilot'!H156,Frecuencia!$BD$2:$BE$10,2,FALSE))</f>
        <v/>
      </c>
      <c r="D156" s="28" t="str">
        <f>IF('Analítica Proyecto Planta Pilot'!J156="","",VLOOKUP('Analítica Proyecto Planta Pilot'!J156,Frecuencia!$BD$2:$BE$10,2,FALSE))</f>
        <v/>
      </c>
      <c r="E156" s="28" t="str">
        <f>IF('Analítica Proyecto Planta Pilot'!L156="","",VLOOKUP('Analítica Proyecto Planta Pilot'!L156,Frecuencia!$BD$2:$BE$10,2,FALSE))</f>
        <v/>
      </c>
      <c r="F156" s="28" t="str">
        <f>IF('Analítica Proyecto Planta Pilot'!N156="","",VLOOKUP('Analítica Proyecto Planta Pilot'!N156,Frecuencia!$BD$2:$BE$10,2,FALSE))</f>
        <v/>
      </c>
      <c r="G156" s="28" t="str">
        <f>IF('Analítica Proyecto Planta Pilot'!P156="","",VLOOKUP('Analítica Proyecto Planta Pilot'!P156,Frecuencia!$BD$2:$BE$10,2,FALSE))</f>
        <v/>
      </c>
      <c r="H156" s="28" t="str">
        <f>IF('Analítica Proyecto Planta Pilot'!R156="","",VLOOKUP('Analítica Proyecto Planta Pilot'!R156,Frecuencia!$BD$2:$BE$10,2,FALSE))</f>
        <v/>
      </c>
      <c r="I156" s="28" t="str">
        <f>IF('Analítica Proyecto Planta Pilot'!T156="","",VLOOKUP('Analítica Proyecto Planta Pilot'!T156,Frecuencia!$BD$2:$BE$10,2,FALSE))</f>
        <v/>
      </c>
      <c r="J156" s="41">
        <f>IF('Analítica Proyecto Planta Pilot'!D156="On line","On line",SUM(B156:I156))</f>
        <v>0.5</v>
      </c>
    </row>
    <row r="157" spans="1:10" ht="13.5" thickBot="1" x14ac:dyDescent="0.25">
      <c r="A157" s="45" t="s">
        <v>207</v>
      </c>
      <c r="B157" s="28">
        <f>IF('Analítica Proyecto Planta Pilot'!F157="","",VLOOKUP('Analítica Proyecto Planta Pilot'!F157,Frecuencia!$BD$2:$BE$10,2,FALSE))</f>
        <v>0.5</v>
      </c>
      <c r="C157" s="28" t="str">
        <f>IF('Analítica Proyecto Planta Pilot'!H157="","",VLOOKUP('Analítica Proyecto Planta Pilot'!H157,Frecuencia!$BD$2:$BE$10,2,FALSE))</f>
        <v/>
      </c>
      <c r="D157" s="28" t="str">
        <f>IF('Analítica Proyecto Planta Pilot'!J157="","",VLOOKUP('Analítica Proyecto Planta Pilot'!J157,Frecuencia!$BD$2:$BE$10,2,FALSE))</f>
        <v/>
      </c>
      <c r="E157" s="28" t="str">
        <f>IF('Analítica Proyecto Planta Pilot'!L157="","",VLOOKUP('Analítica Proyecto Planta Pilot'!L157,Frecuencia!$BD$2:$BE$10,2,FALSE))</f>
        <v/>
      </c>
      <c r="F157" s="28" t="str">
        <f>IF('Analítica Proyecto Planta Pilot'!N157="","",VLOOKUP('Analítica Proyecto Planta Pilot'!N157,Frecuencia!$BD$2:$BE$10,2,FALSE))</f>
        <v/>
      </c>
      <c r="G157" s="28" t="str">
        <f>IF('Analítica Proyecto Planta Pilot'!P157="","",VLOOKUP('Analítica Proyecto Planta Pilot'!P157,Frecuencia!$BD$2:$BE$10,2,FALSE))</f>
        <v/>
      </c>
      <c r="H157" s="28" t="str">
        <f>IF('Analítica Proyecto Planta Pilot'!R157="","",VLOOKUP('Analítica Proyecto Planta Pilot'!R157,Frecuencia!$BD$2:$BE$10,2,FALSE))</f>
        <v/>
      </c>
      <c r="I157" s="28" t="str">
        <f>IF('Analítica Proyecto Planta Pilot'!T157="","",VLOOKUP('Analítica Proyecto Planta Pilot'!T157,Frecuencia!$BD$2:$BE$10,2,FALSE))</f>
        <v/>
      </c>
      <c r="J157" s="41">
        <f>IF('Analítica Proyecto Planta Pilot'!D157="On line","On line",SUM(B157:I157))</f>
        <v>0.5</v>
      </c>
    </row>
    <row r="158" spans="1:10" ht="13.5" thickBot="1" x14ac:dyDescent="0.25">
      <c r="A158" s="44" t="s">
        <v>208</v>
      </c>
      <c r="B158" s="44" t="str">
        <f>IF('Analítica Proyecto Planta Pilot'!F158="","",VLOOKUP('Analítica Proyecto Planta Pilot'!F158,Frecuencia!$BD$2:$BE$10,2,FALSE))</f>
        <v/>
      </c>
      <c r="C158" s="44" t="str">
        <f>IF('Analítica Proyecto Planta Pilot'!H158="","",VLOOKUP('Analítica Proyecto Planta Pilot'!H158,Frecuencia!$BD$2:$BE$10,2,FALSE))</f>
        <v/>
      </c>
      <c r="D158" s="44" t="str">
        <f>IF('Analítica Proyecto Planta Pilot'!J158="","",VLOOKUP('Analítica Proyecto Planta Pilot'!J158,Frecuencia!$BD$2:$BE$10,2,FALSE))</f>
        <v/>
      </c>
      <c r="E158" s="44" t="str">
        <f>IF('Analítica Proyecto Planta Pilot'!L158="","",VLOOKUP('Analítica Proyecto Planta Pilot'!L158,Frecuencia!$BD$2:$BE$10,2,FALSE))</f>
        <v/>
      </c>
      <c r="F158" s="44" t="str">
        <f>IF('Analítica Proyecto Planta Pilot'!N158="","",VLOOKUP('Analítica Proyecto Planta Pilot'!N158,Frecuencia!$BD$2:$BE$10,2,FALSE))</f>
        <v/>
      </c>
      <c r="G158" s="44" t="str">
        <f>IF('Analítica Proyecto Planta Pilot'!P158="","",VLOOKUP('Analítica Proyecto Planta Pilot'!P158,Frecuencia!$BD$2:$BE$10,2,FALSE))</f>
        <v/>
      </c>
      <c r="H158" s="44" t="str">
        <f>IF('Analítica Proyecto Planta Pilot'!R158="","",VLOOKUP('Analítica Proyecto Planta Pilot'!R158,Frecuencia!$BD$2:$BE$10,2,FALSE))</f>
        <v/>
      </c>
      <c r="I158" s="44" t="str">
        <f>IF('Analítica Proyecto Planta Pilot'!T158="","",VLOOKUP('Analítica Proyecto Planta Pilot'!T158,Frecuencia!$BD$2:$BE$10,2,FALSE))</f>
        <v/>
      </c>
      <c r="J158" s="44"/>
    </row>
    <row r="159" spans="1:10" ht="13.5" thickBot="1" x14ac:dyDescent="0.25">
      <c r="A159" s="45" t="s">
        <v>209</v>
      </c>
      <c r="B159" s="28">
        <f>IF('Analítica Proyecto Planta Pilot'!F159="","",VLOOKUP('Analítica Proyecto Planta Pilot'!F159,Frecuencia!$BD$2:$BE$10,2,FALSE))</f>
        <v>0.5</v>
      </c>
      <c r="C159" s="28" t="str">
        <f>IF('Analítica Proyecto Planta Pilot'!H159="","",VLOOKUP('Analítica Proyecto Planta Pilot'!H159,Frecuencia!$BD$2:$BE$10,2,FALSE))</f>
        <v/>
      </c>
      <c r="D159" s="28" t="str">
        <f>IF('Analítica Proyecto Planta Pilot'!J159="","",VLOOKUP('Analítica Proyecto Planta Pilot'!J159,Frecuencia!$BD$2:$BE$10,2,FALSE))</f>
        <v/>
      </c>
      <c r="E159" s="28" t="str">
        <f>IF('Analítica Proyecto Planta Pilot'!L159="","",VLOOKUP('Analítica Proyecto Planta Pilot'!L159,Frecuencia!$BD$2:$BE$10,2,FALSE))</f>
        <v/>
      </c>
      <c r="F159" s="28" t="str">
        <f>IF('Analítica Proyecto Planta Pilot'!N159="","",VLOOKUP('Analítica Proyecto Planta Pilot'!N159,Frecuencia!$BD$2:$BE$10,2,FALSE))</f>
        <v/>
      </c>
      <c r="G159" s="28" t="str">
        <f>IF('Analítica Proyecto Planta Pilot'!P159="","",VLOOKUP('Analítica Proyecto Planta Pilot'!P159,Frecuencia!$BD$2:$BE$10,2,FALSE))</f>
        <v/>
      </c>
      <c r="H159" s="28" t="str">
        <f>IF('Analítica Proyecto Planta Pilot'!R159="","",VLOOKUP('Analítica Proyecto Planta Pilot'!R159,Frecuencia!$BD$2:$BE$10,2,FALSE))</f>
        <v/>
      </c>
      <c r="I159" s="28" t="str">
        <f>IF('Analítica Proyecto Planta Pilot'!T159="","",VLOOKUP('Analítica Proyecto Planta Pilot'!T159,Frecuencia!$BD$2:$BE$10,2,FALSE))</f>
        <v/>
      </c>
      <c r="J159" s="41">
        <f>IF('Analítica Proyecto Planta Pilot'!D159="On line","On line",SUM(B159:I159))</f>
        <v>0.5</v>
      </c>
    </row>
    <row r="160" spans="1:10" ht="13.5" thickBot="1" x14ac:dyDescent="0.25">
      <c r="A160" s="45" t="s">
        <v>210</v>
      </c>
      <c r="B160" s="28">
        <f>IF('Analítica Proyecto Planta Pilot'!F160="","",VLOOKUP('Analítica Proyecto Planta Pilot'!F160,Frecuencia!$BD$2:$BE$10,2,FALSE))</f>
        <v>0.5</v>
      </c>
      <c r="C160" s="28" t="str">
        <f>IF('Analítica Proyecto Planta Pilot'!H160="","",VLOOKUP('Analítica Proyecto Planta Pilot'!H160,Frecuencia!$BD$2:$BE$10,2,FALSE))</f>
        <v/>
      </c>
      <c r="D160" s="28" t="str">
        <f>IF('Analítica Proyecto Planta Pilot'!J160="","",VLOOKUP('Analítica Proyecto Planta Pilot'!J160,Frecuencia!$BD$2:$BE$10,2,FALSE))</f>
        <v/>
      </c>
      <c r="E160" s="28" t="str">
        <f>IF('Analítica Proyecto Planta Pilot'!L160="","",VLOOKUP('Analítica Proyecto Planta Pilot'!L160,Frecuencia!$BD$2:$BE$10,2,FALSE))</f>
        <v/>
      </c>
      <c r="F160" s="28" t="str">
        <f>IF('Analítica Proyecto Planta Pilot'!N160="","",VLOOKUP('Analítica Proyecto Planta Pilot'!N160,Frecuencia!$BD$2:$BE$10,2,FALSE))</f>
        <v/>
      </c>
      <c r="G160" s="28" t="str">
        <f>IF('Analítica Proyecto Planta Pilot'!P160="","",VLOOKUP('Analítica Proyecto Planta Pilot'!P160,Frecuencia!$BD$2:$BE$10,2,FALSE))</f>
        <v/>
      </c>
      <c r="H160" s="28" t="str">
        <f>IF('Analítica Proyecto Planta Pilot'!R160="","",VLOOKUP('Analítica Proyecto Planta Pilot'!R160,Frecuencia!$BD$2:$BE$10,2,FALSE))</f>
        <v/>
      </c>
      <c r="I160" s="28" t="str">
        <f>IF('Analítica Proyecto Planta Pilot'!T160="","",VLOOKUP('Analítica Proyecto Planta Pilot'!T160,Frecuencia!$BD$2:$BE$10,2,FALSE))</f>
        <v/>
      </c>
      <c r="J160" s="41">
        <f>IF('Analítica Proyecto Planta Pilot'!D160="On line","On line",SUM(B160:I160))</f>
        <v>0.5</v>
      </c>
    </row>
    <row r="161" spans="1:10" ht="13.5" thickBot="1" x14ac:dyDescent="0.25">
      <c r="A161" s="45" t="s">
        <v>211</v>
      </c>
      <c r="B161" s="28">
        <f>IF('Analítica Proyecto Planta Pilot'!F161="","",VLOOKUP('Analítica Proyecto Planta Pilot'!F161,Frecuencia!$BD$2:$BE$10,2,FALSE))</f>
        <v>0.5</v>
      </c>
      <c r="C161" s="28" t="str">
        <f>IF('Analítica Proyecto Planta Pilot'!H161="","",VLOOKUP('Analítica Proyecto Planta Pilot'!H161,Frecuencia!$BD$2:$BE$10,2,FALSE))</f>
        <v/>
      </c>
      <c r="D161" s="28" t="str">
        <f>IF('Analítica Proyecto Planta Pilot'!J161="","",VLOOKUP('Analítica Proyecto Planta Pilot'!J161,Frecuencia!$BD$2:$BE$10,2,FALSE))</f>
        <v/>
      </c>
      <c r="E161" s="28" t="str">
        <f>IF('Analítica Proyecto Planta Pilot'!L161="","",VLOOKUP('Analítica Proyecto Planta Pilot'!L161,Frecuencia!$BD$2:$BE$10,2,FALSE))</f>
        <v/>
      </c>
      <c r="F161" s="28" t="str">
        <f>IF('Analítica Proyecto Planta Pilot'!N161="","",VLOOKUP('Analítica Proyecto Planta Pilot'!N161,Frecuencia!$BD$2:$BE$10,2,FALSE))</f>
        <v/>
      </c>
      <c r="G161" s="28" t="str">
        <f>IF('Analítica Proyecto Planta Pilot'!P161="","",VLOOKUP('Analítica Proyecto Planta Pilot'!P161,Frecuencia!$BD$2:$BE$10,2,FALSE))</f>
        <v/>
      </c>
      <c r="H161" s="28" t="str">
        <f>IF('Analítica Proyecto Planta Pilot'!R161="","",VLOOKUP('Analítica Proyecto Planta Pilot'!R161,Frecuencia!$BD$2:$BE$10,2,FALSE))</f>
        <v/>
      </c>
      <c r="I161" s="28" t="str">
        <f>IF('Analítica Proyecto Planta Pilot'!T161="","",VLOOKUP('Analítica Proyecto Planta Pilot'!T161,Frecuencia!$BD$2:$BE$10,2,FALSE))</f>
        <v/>
      </c>
      <c r="J161" s="41">
        <f>IF('Analítica Proyecto Planta Pilot'!D161="On line","On line",SUM(B161:I161))</f>
        <v>0.5</v>
      </c>
    </row>
    <row r="162" spans="1:10" ht="13.5" thickBot="1" x14ac:dyDescent="0.25">
      <c r="A162" s="45" t="s">
        <v>212</v>
      </c>
      <c r="B162" s="28">
        <f>IF('Analítica Proyecto Planta Pilot'!F162="","",VLOOKUP('Analítica Proyecto Planta Pilot'!F162,Frecuencia!$BD$2:$BE$10,2,FALSE))</f>
        <v>0.5</v>
      </c>
      <c r="C162" s="28" t="str">
        <f>IF('Analítica Proyecto Planta Pilot'!H162="","",VLOOKUP('Analítica Proyecto Planta Pilot'!H162,Frecuencia!$BD$2:$BE$10,2,FALSE))</f>
        <v/>
      </c>
      <c r="D162" s="28" t="str">
        <f>IF('Analítica Proyecto Planta Pilot'!J162="","",VLOOKUP('Analítica Proyecto Planta Pilot'!J162,Frecuencia!$BD$2:$BE$10,2,FALSE))</f>
        <v/>
      </c>
      <c r="E162" s="28" t="str">
        <f>IF('Analítica Proyecto Planta Pilot'!L162="","",VLOOKUP('Analítica Proyecto Planta Pilot'!L162,Frecuencia!$BD$2:$BE$10,2,FALSE))</f>
        <v/>
      </c>
      <c r="F162" s="28" t="str">
        <f>IF('Analítica Proyecto Planta Pilot'!N162="","",VLOOKUP('Analítica Proyecto Planta Pilot'!N162,Frecuencia!$BD$2:$BE$10,2,FALSE))</f>
        <v/>
      </c>
      <c r="G162" s="28" t="str">
        <f>IF('Analítica Proyecto Planta Pilot'!P162="","",VLOOKUP('Analítica Proyecto Planta Pilot'!P162,Frecuencia!$BD$2:$BE$10,2,FALSE))</f>
        <v/>
      </c>
      <c r="H162" s="28" t="str">
        <f>IF('Analítica Proyecto Planta Pilot'!R162="","",VLOOKUP('Analítica Proyecto Planta Pilot'!R162,Frecuencia!$BD$2:$BE$10,2,FALSE))</f>
        <v/>
      </c>
      <c r="I162" s="28" t="str">
        <f>IF('Analítica Proyecto Planta Pilot'!T162="","",VLOOKUP('Analítica Proyecto Planta Pilot'!T162,Frecuencia!$BD$2:$BE$10,2,FALSE))</f>
        <v/>
      </c>
      <c r="J162" s="41">
        <f>IF('Analítica Proyecto Planta Pilot'!D162="On line","On line",SUM(B162:I162))</f>
        <v>0.5</v>
      </c>
    </row>
    <row r="163" spans="1:10" ht="13.5" thickBot="1" x14ac:dyDescent="0.25">
      <c r="A163" s="45" t="s">
        <v>213</v>
      </c>
      <c r="B163" s="28">
        <f>IF('Analítica Proyecto Planta Pilot'!F163="","",VLOOKUP('Analítica Proyecto Planta Pilot'!F163,Frecuencia!$BD$2:$BE$10,2,FALSE))</f>
        <v>0.5</v>
      </c>
      <c r="C163" s="28" t="str">
        <f>IF('Analítica Proyecto Planta Pilot'!H163="","",VLOOKUP('Analítica Proyecto Planta Pilot'!H163,Frecuencia!$BD$2:$BE$10,2,FALSE))</f>
        <v/>
      </c>
      <c r="D163" s="28" t="str">
        <f>IF('Analítica Proyecto Planta Pilot'!J163="","",VLOOKUP('Analítica Proyecto Planta Pilot'!J163,Frecuencia!$BD$2:$BE$10,2,FALSE))</f>
        <v/>
      </c>
      <c r="E163" s="28" t="str">
        <f>IF('Analítica Proyecto Planta Pilot'!L163="","",VLOOKUP('Analítica Proyecto Planta Pilot'!L163,Frecuencia!$BD$2:$BE$10,2,FALSE))</f>
        <v/>
      </c>
      <c r="F163" s="28" t="str">
        <f>IF('Analítica Proyecto Planta Pilot'!N163="","",VLOOKUP('Analítica Proyecto Planta Pilot'!N163,Frecuencia!$BD$2:$BE$10,2,FALSE))</f>
        <v/>
      </c>
      <c r="G163" s="28" t="str">
        <f>IF('Analítica Proyecto Planta Pilot'!P163="","",VLOOKUP('Analítica Proyecto Planta Pilot'!P163,Frecuencia!$BD$2:$BE$10,2,FALSE))</f>
        <v/>
      </c>
      <c r="H163" s="28" t="str">
        <f>IF('Analítica Proyecto Planta Pilot'!R163="","",VLOOKUP('Analítica Proyecto Planta Pilot'!R163,Frecuencia!$BD$2:$BE$10,2,FALSE))</f>
        <v/>
      </c>
      <c r="I163" s="28" t="str">
        <f>IF('Analítica Proyecto Planta Pilot'!T163="","",VLOOKUP('Analítica Proyecto Planta Pilot'!T163,Frecuencia!$BD$2:$BE$10,2,FALSE))</f>
        <v/>
      </c>
      <c r="J163" s="41">
        <f>IF('Analítica Proyecto Planta Pilot'!D163="On line","On line",SUM(B163:I163))</f>
        <v>0.5</v>
      </c>
    </row>
    <row r="164" spans="1:10" ht="13.5" thickBot="1" x14ac:dyDescent="0.25">
      <c r="A164" s="45" t="s">
        <v>214</v>
      </c>
      <c r="B164" s="28">
        <f>IF('Analítica Proyecto Planta Pilot'!F164="","",VLOOKUP('Analítica Proyecto Planta Pilot'!F164,Frecuencia!$BD$2:$BE$10,2,FALSE))</f>
        <v>0.5</v>
      </c>
      <c r="C164" s="28" t="str">
        <f>IF('Analítica Proyecto Planta Pilot'!H164="","",VLOOKUP('Analítica Proyecto Planta Pilot'!H164,Frecuencia!$BD$2:$BE$10,2,FALSE))</f>
        <v/>
      </c>
      <c r="D164" s="28" t="str">
        <f>IF('Analítica Proyecto Planta Pilot'!J164="","",VLOOKUP('Analítica Proyecto Planta Pilot'!J164,Frecuencia!$BD$2:$BE$10,2,FALSE))</f>
        <v/>
      </c>
      <c r="E164" s="28" t="str">
        <f>IF('Analítica Proyecto Planta Pilot'!L164="","",VLOOKUP('Analítica Proyecto Planta Pilot'!L164,Frecuencia!$BD$2:$BE$10,2,FALSE))</f>
        <v/>
      </c>
      <c r="F164" s="28" t="str">
        <f>IF('Analítica Proyecto Planta Pilot'!N164="","",VLOOKUP('Analítica Proyecto Planta Pilot'!N164,Frecuencia!$BD$2:$BE$10,2,FALSE))</f>
        <v/>
      </c>
      <c r="G164" s="28" t="str">
        <f>IF('Analítica Proyecto Planta Pilot'!P164="","",VLOOKUP('Analítica Proyecto Planta Pilot'!P164,Frecuencia!$BD$2:$BE$10,2,FALSE))</f>
        <v/>
      </c>
      <c r="H164" s="28" t="str">
        <f>IF('Analítica Proyecto Planta Pilot'!R164="","",VLOOKUP('Analítica Proyecto Planta Pilot'!R164,Frecuencia!$BD$2:$BE$10,2,FALSE))</f>
        <v/>
      </c>
      <c r="I164" s="28" t="str">
        <f>IF('Analítica Proyecto Planta Pilot'!T164="","",VLOOKUP('Analítica Proyecto Planta Pilot'!T164,Frecuencia!$BD$2:$BE$10,2,FALSE))</f>
        <v/>
      </c>
      <c r="J164" s="41">
        <f>IF('Analítica Proyecto Planta Pilot'!D164="On line","On line",SUM(B164:I164))</f>
        <v>0.5</v>
      </c>
    </row>
    <row r="165" spans="1:10" ht="13.5" thickBot="1" x14ac:dyDescent="0.25">
      <c r="A165" s="45" t="s">
        <v>215</v>
      </c>
      <c r="B165" s="28">
        <f>IF('Analítica Proyecto Planta Pilot'!F165="","",VLOOKUP('Analítica Proyecto Planta Pilot'!F165,Frecuencia!$BD$2:$BE$10,2,FALSE))</f>
        <v>0.5</v>
      </c>
      <c r="C165" s="28" t="str">
        <f>IF('Analítica Proyecto Planta Pilot'!H165="","",VLOOKUP('Analítica Proyecto Planta Pilot'!H165,Frecuencia!$BD$2:$BE$10,2,FALSE))</f>
        <v/>
      </c>
      <c r="D165" s="28" t="str">
        <f>IF('Analítica Proyecto Planta Pilot'!J165="","",VLOOKUP('Analítica Proyecto Planta Pilot'!J165,Frecuencia!$BD$2:$BE$10,2,FALSE))</f>
        <v/>
      </c>
      <c r="E165" s="28" t="str">
        <f>IF('Analítica Proyecto Planta Pilot'!L165="","",VLOOKUP('Analítica Proyecto Planta Pilot'!L165,Frecuencia!$BD$2:$BE$10,2,FALSE))</f>
        <v/>
      </c>
      <c r="F165" s="28" t="str">
        <f>IF('Analítica Proyecto Planta Pilot'!N165="","",VLOOKUP('Analítica Proyecto Planta Pilot'!N165,Frecuencia!$BD$2:$BE$10,2,FALSE))</f>
        <v/>
      </c>
      <c r="G165" s="28" t="str">
        <f>IF('Analítica Proyecto Planta Pilot'!P165="","",VLOOKUP('Analítica Proyecto Planta Pilot'!P165,Frecuencia!$BD$2:$BE$10,2,FALSE))</f>
        <v/>
      </c>
      <c r="H165" s="28" t="str">
        <f>IF('Analítica Proyecto Planta Pilot'!R165="","",VLOOKUP('Analítica Proyecto Planta Pilot'!R165,Frecuencia!$BD$2:$BE$10,2,FALSE))</f>
        <v/>
      </c>
      <c r="I165" s="28" t="str">
        <f>IF('Analítica Proyecto Planta Pilot'!T165="","",VLOOKUP('Analítica Proyecto Planta Pilot'!T165,Frecuencia!$BD$2:$BE$10,2,FALSE))</f>
        <v/>
      </c>
      <c r="J165" s="41">
        <f>IF('Analítica Proyecto Planta Pilot'!D165="On line","On line",SUM(B165:I165))</f>
        <v>0.5</v>
      </c>
    </row>
    <row r="166" spans="1:10" ht="13.5" thickBot="1" x14ac:dyDescent="0.25">
      <c r="A166" s="45" t="s">
        <v>216</v>
      </c>
      <c r="B166" s="28">
        <f>IF('Analítica Proyecto Planta Pilot'!F166="","",VLOOKUP('Analítica Proyecto Planta Pilot'!F166,Frecuencia!$BD$2:$BE$10,2,FALSE))</f>
        <v>0.5</v>
      </c>
      <c r="C166" s="28" t="str">
        <f>IF('Analítica Proyecto Planta Pilot'!H166="","",VLOOKUP('Analítica Proyecto Planta Pilot'!H166,Frecuencia!$BD$2:$BE$10,2,FALSE))</f>
        <v/>
      </c>
      <c r="D166" s="28" t="str">
        <f>IF('Analítica Proyecto Planta Pilot'!J166="","",VLOOKUP('Analítica Proyecto Planta Pilot'!J166,Frecuencia!$BD$2:$BE$10,2,FALSE))</f>
        <v/>
      </c>
      <c r="E166" s="28" t="str">
        <f>IF('Analítica Proyecto Planta Pilot'!L166="","",VLOOKUP('Analítica Proyecto Planta Pilot'!L166,Frecuencia!$BD$2:$BE$10,2,FALSE))</f>
        <v/>
      </c>
      <c r="F166" s="28" t="str">
        <f>IF('Analítica Proyecto Planta Pilot'!N166="","",VLOOKUP('Analítica Proyecto Planta Pilot'!N166,Frecuencia!$BD$2:$BE$10,2,FALSE))</f>
        <v/>
      </c>
      <c r="G166" s="28" t="str">
        <f>IF('Analítica Proyecto Planta Pilot'!P166="","",VLOOKUP('Analítica Proyecto Planta Pilot'!P166,Frecuencia!$BD$2:$BE$10,2,FALSE))</f>
        <v/>
      </c>
      <c r="H166" s="28" t="str">
        <f>IF('Analítica Proyecto Planta Pilot'!R166="","",VLOOKUP('Analítica Proyecto Planta Pilot'!R166,Frecuencia!$BD$2:$BE$10,2,FALSE))</f>
        <v/>
      </c>
      <c r="I166" s="28" t="str">
        <f>IF('Analítica Proyecto Planta Pilot'!T166="","",VLOOKUP('Analítica Proyecto Planta Pilot'!T166,Frecuencia!$BD$2:$BE$10,2,FALSE))</f>
        <v/>
      </c>
      <c r="J166" s="41">
        <f>IF('Analítica Proyecto Planta Pilot'!D166="On line","On line",SUM(B166:I166))</f>
        <v>0.5</v>
      </c>
    </row>
    <row r="167" spans="1:10" ht="13.5" thickBot="1" x14ac:dyDescent="0.25">
      <c r="A167" s="44" t="s">
        <v>217</v>
      </c>
      <c r="B167" s="44" t="str">
        <f>IF('Analítica Proyecto Planta Pilot'!F167="","",VLOOKUP('Analítica Proyecto Planta Pilot'!F167,Frecuencia!$BD$2:$BE$10,2,FALSE))</f>
        <v/>
      </c>
      <c r="C167" s="44" t="str">
        <f>IF('Analítica Proyecto Planta Pilot'!H167="","",VLOOKUP('Analítica Proyecto Planta Pilot'!H167,Frecuencia!$BD$2:$BE$10,2,FALSE))</f>
        <v/>
      </c>
      <c r="D167" s="44" t="str">
        <f>IF('Analítica Proyecto Planta Pilot'!J167="","",VLOOKUP('Analítica Proyecto Planta Pilot'!J167,Frecuencia!$BD$2:$BE$10,2,FALSE))</f>
        <v/>
      </c>
      <c r="E167" s="44" t="str">
        <f>IF('Analítica Proyecto Planta Pilot'!L167="","",VLOOKUP('Analítica Proyecto Planta Pilot'!L167,Frecuencia!$BD$2:$BE$10,2,FALSE))</f>
        <v/>
      </c>
      <c r="F167" s="44" t="str">
        <f>IF('Analítica Proyecto Planta Pilot'!N167="","",VLOOKUP('Analítica Proyecto Planta Pilot'!N167,Frecuencia!$BD$2:$BE$10,2,FALSE))</f>
        <v/>
      </c>
      <c r="G167" s="44" t="str">
        <f>IF('Analítica Proyecto Planta Pilot'!P167="","",VLOOKUP('Analítica Proyecto Planta Pilot'!P167,Frecuencia!$BD$2:$BE$10,2,FALSE))</f>
        <v/>
      </c>
      <c r="H167" s="44" t="str">
        <f>IF('Analítica Proyecto Planta Pilot'!R167="","",VLOOKUP('Analítica Proyecto Planta Pilot'!R167,Frecuencia!$BD$2:$BE$10,2,FALSE))</f>
        <v/>
      </c>
      <c r="I167" s="44" t="str">
        <f>IF('Analítica Proyecto Planta Pilot'!T167="","",VLOOKUP('Analítica Proyecto Planta Pilot'!T167,Frecuencia!$BD$2:$BE$10,2,FALSE))</f>
        <v/>
      </c>
      <c r="J167" s="44"/>
    </row>
    <row r="168" spans="1:10" ht="13.5" thickBot="1" x14ac:dyDescent="0.25">
      <c r="A168" s="45" t="s">
        <v>218</v>
      </c>
      <c r="B168" s="28">
        <f>IF('Analítica Proyecto Planta Pilot'!F168="","",VLOOKUP('Analítica Proyecto Planta Pilot'!F168,Frecuencia!$BD$2:$BE$10,2,FALSE))</f>
        <v>0.5</v>
      </c>
      <c r="C168" s="28" t="str">
        <f>IF('Analítica Proyecto Planta Pilot'!H168="","",VLOOKUP('Analítica Proyecto Planta Pilot'!H168,Frecuencia!$BD$2:$BE$10,2,FALSE))</f>
        <v/>
      </c>
      <c r="D168" s="28" t="str">
        <f>IF('Analítica Proyecto Planta Pilot'!J168="","",VLOOKUP('Analítica Proyecto Planta Pilot'!J168,Frecuencia!$BD$2:$BE$10,2,FALSE))</f>
        <v/>
      </c>
      <c r="E168" s="28" t="str">
        <f>IF('Analítica Proyecto Planta Pilot'!L168="","",VLOOKUP('Analítica Proyecto Planta Pilot'!L168,Frecuencia!$BD$2:$BE$10,2,FALSE))</f>
        <v/>
      </c>
      <c r="F168" s="28" t="str">
        <f>IF('Analítica Proyecto Planta Pilot'!N168="","",VLOOKUP('Analítica Proyecto Planta Pilot'!N168,Frecuencia!$BD$2:$BE$10,2,FALSE))</f>
        <v/>
      </c>
      <c r="G168" s="28" t="str">
        <f>IF('Analítica Proyecto Planta Pilot'!P168="","",VLOOKUP('Analítica Proyecto Planta Pilot'!P168,Frecuencia!$BD$2:$BE$10,2,FALSE))</f>
        <v/>
      </c>
      <c r="H168" s="28" t="str">
        <f>IF('Analítica Proyecto Planta Pilot'!R168="","",VLOOKUP('Analítica Proyecto Planta Pilot'!R168,Frecuencia!$BD$2:$BE$10,2,FALSE))</f>
        <v/>
      </c>
      <c r="I168" s="28" t="str">
        <f>IF('Analítica Proyecto Planta Pilot'!T168="","",VLOOKUP('Analítica Proyecto Planta Pilot'!T168,Frecuencia!$BD$2:$BE$10,2,FALSE))</f>
        <v/>
      </c>
      <c r="J168" s="41">
        <f>IF('Analítica Proyecto Planta Pilot'!D168="On line","On line",SUM(B168:I168))</f>
        <v>0.5</v>
      </c>
    </row>
    <row r="169" spans="1:10" ht="13.5" thickBot="1" x14ac:dyDescent="0.25">
      <c r="A169" s="44" t="s">
        <v>219</v>
      </c>
      <c r="B169" s="44" t="str">
        <f>IF('Analítica Proyecto Planta Pilot'!F169="","",VLOOKUP('Analítica Proyecto Planta Pilot'!F169,Frecuencia!$BD$2:$BE$10,2,FALSE))</f>
        <v/>
      </c>
      <c r="C169" s="44" t="str">
        <f>IF('Analítica Proyecto Planta Pilot'!H169="","",VLOOKUP('Analítica Proyecto Planta Pilot'!H169,Frecuencia!$BD$2:$BE$10,2,FALSE))</f>
        <v/>
      </c>
      <c r="D169" s="44" t="str">
        <f>IF('Analítica Proyecto Planta Pilot'!J169="","",VLOOKUP('Analítica Proyecto Planta Pilot'!J169,Frecuencia!$BD$2:$BE$10,2,FALSE))</f>
        <v/>
      </c>
      <c r="E169" s="44" t="str">
        <f>IF('Analítica Proyecto Planta Pilot'!L169="","",VLOOKUP('Analítica Proyecto Planta Pilot'!L169,Frecuencia!$BD$2:$BE$10,2,FALSE))</f>
        <v/>
      </c>
      <c r="F169" s="44" t="str">
        <f>IF('Analítica Proyecto Planta Pilot'!N169="","",VLOOKUP('Analítica Proyecto Planta Pilot'!N169,Frecuencia!$BD$2:$BE$10,2,FALSE))</f>
        <v/>
      </c>
      <c r="G169" s="44" t="str">
        <f>IF('Analítica Proyecto Planta Pilot'!P169="","",VLOOKUP('Analítica Proyecto Planta Pilot'!P169,Frecuencia!$BD$2:$BE$10,2,FALSE))</f>
        <v/>
      </c>
      <c r="H169" s="44" t="str">
        <f>IF('Analítica Proyecto Planta Pilot'!R169="","",VLOOKUP('Analítica Proyecto Planta Pilot'!R169,Frecuencia!$BD$2:$BE$10,2,FALSE))</f>
        <v/>
      </c>
      <c r="I169" s="44" t="str">
        <f>IF('Analítica Proyecto Planta Pilot'!T169="","",VLOOKUP('Analítica Proyecto Planta Pilot'!T169,Frecuencia!$BD$2:$BE$10,2,FALSE))</f>
        <v/>
      </c>
      <c r="J169" s="44"/>
    </row>
    <row r="170" spans="1:10" ht="13.5" thickBot="1" x14ac:dyDescent="0.25">
      <c r="A170" s="45" t="s">
        <v>220</v>
      </c>
      <c r="B170" s="28">
        <f>IF('Analítica Proyecto Planta Pilot'!F170="","",VLOOKUP('Analítica Proyecto Planta Pilot'!F170,Frecuencia!$BD$2:$BE$10,2,FALSE))</f>
        <v>0.5</v>
      </c>
      <c r="C170" s="28" t="str">
        <f>IF('Analítica Proyecto Planta Pilot'!H170="","",VLOOKUP('Analítica Proyecto Planta Pilot'!H170,Frecuencia!$BD$2:$BE$10,2,FALSE))</f>
        <v/>
      </c>
      <c r="D170" s="28" t="str">
        <f>IF('Analítica Proyecto Planta Pilot'!J170="","",VLOOKUP('Analítica Proyecto Planta Pilot'!J170,Frecuencia!$BD$2:$BE$10,2,FALSE))</f>
        <v/>
      </c>
      <c r="E170" s="28" t="str">
        <f>IF('Analítica Proyecto Planta Pilot'!L170="","",VLOOKUP('Analítica Proyecto Planta Pilot'!L170,Frecuencia!$BD$2:$BE$10,2,FALSE))</f>
        <v/>
      </c>
      <c r="F170" s="28" t="str">
        <f>IF('Analítica Proyecto Planta Pilot'!N170="","",VLOOKUP('Analítica Proyecto Planta Pilot'!N170,Frecuencia!$BD$2:$BE$10,2,FALSE))</f>
        <v/>
      </c>
      <c r="G170" s="28" t="str">
        <f>IF('Analítica Proyecto Planta Pilot'!P170="","",VLOOKUP('Analítica Proyecto Planta Pilot'!P170,Frecuencia!$BD$2:$BE$10,2,FALSE))</f>
        <v/>
      </c>
      <c r="H170" s="28" t="str">
        <f>IF('Analítica Proyecto Planta Pilot'!R170="","",VLOOKUP('Analítica Proyecto Planta Pilot'!R170,Frecuencia!$BD$2:$BE$10,2,FALSE))</f>
        <v/>
      </c>
      <c r="I170" s="28" t="str">
        <f>IF('Analítica Proyecto Planta Pilot'!T170="","",VLOOKUP('Analítica Proyecto Planta Pilot'!T170,Frecuencia!$BD$2:$BE$10,2,FALSE))</f>
        <v/>
      </c>
      <c r="J170" s="41">
        <f>IF('Analítica Proyecto Planta Pilot'!D170="On line","On line",SUM(B170:I170))</f>
        <v>0.5</v>
      </c>
    </row>
    <row r="171" spans="1:10" ht="13.5" thickBot="1" x14ac:dyDescent="0.25">
      <c r="A171" s="45" t="s">
        <v>221</v>
      </c>
      <c r="B171" s="28">
        <f>IF('Analítica Proyecto Planta Pilot'!F171="","",VLOOKUP('Analítica Proyecto Planta Pilot'!F171,Frecuencia!$BD$2:$BE$10,2,FALSE))</f>
        <v>0.5</v>
      </c>
      <c r="C171" s="28" t="str">
        <f>IF('Analítica Proyecto Planta Pilot'!H171="","",VLOOKUP('Analítica Proyecto Planta Pilot'!H171,Frecuencia!$BD$2:$BE$10,2,FALSE))</f>
        <v/>
      </c>
      <c r="D171" s="28" t="str">
        <f>IF('Analítica Proyecto Planta Pilot'!J171="","",VLOOKUP('Analítica Proyecto Planta Pilot'!J171,Frecuencia!$BD$2:$BE$10,2,FALSE))</f>
        <v/>
      </c>
      <c r="E171" s="28" t="str">
        <f>IF('Analítica Proyecto Planta Pilot'!L171="","",VLOOKUP('Analítica Proyecto Planta Pilot'!L171,Frecuencia!$BD$2:$BE$10,2,FALSE))</f>
        <v/>
      </c>
      <c r="F171" s="28" t="str">
        <f>IF('Analítica Proyecto Planta Pilot'!N171="","",VLOOKUP('Analítica Proyecto Planta Pilot'!N171,Frecuencia!$BD$2:$BE$10,2,FALSE))</f>
        <v/>
      </c>
      <c r="G171" s="28" t="str">
        <f>IF('Analítica Proyecto Planta Pilot'!P171="","",VLOOKUP('Analítica Proyecto Planta Pilot'!P171,Frecuencia!$BD$2:$BE$10,2,FALSE))</f>
        <v/>
      </c>
      <c r="H171" s="28" t="str">
        <f>IF('Analítica Proyecto Planta Pilot'!R171="","",VLOOKUP('Analítica Proyecto Planta Pilot'!R171,Frecuencia!$BD$2:$BE$10,2,FALSE))</f>
        <v/>
      </c>
      <c r="I171" s="28" t="str">
        <f>IF('Analítica Proyecto Planta Pilot'!T171="","",VLOOKUP('Analítica Proyecto Planta Pilot'!T171,Frecuencia!$BD$2:$BE$10,2,FALSE))</f>
        <v/>
      </c>
      <c r="J171" s="41">
        <f>IF('Analítica Proyecto Planta Pilot'!D171="On line","On line",SUM(B171:I171))</f>
        <v>0.5</v>
      </c>
    </row>
    <row r="172" spans="1:10" ht="13.5" thickBot="1" x14ac:dyDescent="0.25">
      <c r="A172" s="44" t="s">
        <v>222</v>
      </c>
      <c r="B172" s="44" t="str">
        <f>IF('Analítica Proyecto Planta Pilot'!F172="","",VLOOKUP('Analítica Proyecto Planta Pilot'!F172,Frecuencia!$BD$2:$BE$10,2,FALSE))</f>
        <v/>
      </c>
      <c r="C172" s="44" t="str">
        <f>IF('Analítica Proyecto Planta Pilot'!H172="","",VLOOKUP('Analítica Proyecto Planta Pilot'!H172,Frecuencia!$BD$2:$BE$10,2,FALSE))</f>
        <v/>
      </c>
      <c r="D172" s="44" t="str">
        <f>IF('Analítica Proyecto Planta Pilot'!J172="","",VLOOKUP('Analítica Proyecto Planta Pilot'!J172,Frecuencia!$BD$2:$BE$10,2,FALSE))</f>
        <v/>
      </c>
      <c r="E172" s="44" t="str">
        <f>IF('Analítica Proyecto Planta Pilot'!L172="","",VLOOKUP('Analítica Proyecto Planta Pilot'!L172,Frecuencia!$BD$2:$BE$10,2,FALSE))</f>
        <v/>
      </c>
      <c r="F172" s="44" t="str">
        <f>IF('Analítica Proyecto Planta Pilot'!N172="","",VLOOKUP('Analítica Proyecto Planta Pilot'!N172,Frecuencia!$BD$2:$BE$10,2,FALSE))</f>
        <v/>
      </c>
      <c r="G172" s="44" t="str">
        <f>IF('Analítica Proyecto Planta Pilot'!P172="","",VLOOKUP('Analítica Proyecto Planta Pilot'!P172,Frecuencia!$BD$2:$BE$10,2,FALSE))</f>
        <v/>
      </c>
      <c r="H172" s="44" t="str">
        <f>IF('Analítica Proyecto Planta Pilot'!R172="","",VLOOKUP('Analítica Proyecto Planta Pilot'!R172,Frecuencia!$BD$2:$BE$10,2,FALSE))</f>
        <v/>
      </c>
      <c r="I172" s="44" t="str">
        <f>IF('Analítica Proyecto Planta Pilot'!T172="","",VLOOKUP('Analítica Proyecto Planta Pilot'!T172,Frecuencia!$BD$2:$BE$10,2,FALSE))</f>
        <v/>
      </c>
      <c r="J172" s="44"/>
    </row>
    <row r="173" spans="1:10" ht="13.5" thickBot="1" x14ac:dyDescent="0.25">
      <c r="A173" s="45" t="s">
        <v>223</v>
      </c>
      <c r="B173" s="28">
        <f>IF('Analítica Proyecto Planta Pilot'!F173="","",VLOOKUP('Analítica Proyecto Planta Pilot'!F173,Frecuencia!$BD$2:$BE$10,2,FALSE))</f>
        <v>0.5</v>
      </c>
      <c r="C173" s="28" t="str">
        <f>IF('Analítica Proyecto Planta Pilot'!H173="","",VLOOKUP('Analítica Proyecto Planta Pilot'!H173,Frecuencia!$BD$2:$BE$10,2,FALSE))</f>
        <v/>
      </c>
      <c r="D173" s="28" t="str">
        <f>IF('Analítica Proyecto Planta Pilot'!J173="","",VLOOKUP('Analítica Proyecto Planta Pilot'!J173,Frecuencia!$BD$2:$BE$10,2,FALSE))</f>
        <v/>
      </c>
      <c r="E173" s="28" t="str">
        <f>IF('Analítica Proyecto Planta Pilot'!L173="","",VLOOKUP('Analítica Proyecto Planta Pilot'!L173,Frecuencia!$BD$2:$BE$10,2,FALSE))</f>
        <v/>
      </c>
      <c r="F173" s="28" t="str">
        <f>IF('Analítica Proyecto Planta Pilot'!N173="","",VLOOKUP('Analítica Proyecto Planta Pilot'!N173,Frecuencia!$BD$2:$BE$10,2,FALSE))</f>
        <v/>
      </c>
      <c r="G173" s="28" t="str">
        <f>IF('Analítica Proyecto Planta Pilot'!P173="","",VLOOKUP('Analítica Proyecto Planta Pilot'!P173,Frecuencia!$BD$2:$BE$10,2,FALSE))</f>
        <v/>
      </c>
      <c r="H173" s="28" t="str">
        <f>IF('Analítica Proyecto Planta Pilot'!R173="","",VLOOKUP('Analítica Proyecto Planta Pilot'!R173,Frecuencia!$BD$2:$BE$10,2,FALSE))</f>
        <v/>
      </c>
      <c r="I173" s="28" t="str">
        <f>IF('Analítica Proyecto Planta Pilot'!T173="","",VLOOKUP('Analítica Proyecto Planta Pilot'!T173,Frecuencia!$BD$2:$BE$10,2,FALSE))</f>
        <v/>
      </c>
      <c r="J173" s="41">
        <f>IF('Analítica Proyecto Planta Pilot'!D173="On line","On line",SUM(B173:I173))</f>
        <v>0.5</v>
      </c>
    </row>
    <row r="174" spans="1:10" ht="13.5" thickBot="1" x14ac:dyDescent="0.25">
      <c r="A174" s="44" t="s">
        <v>224</v>
      </c>
      <c r="B174" s="44" t="str">
        <f>IF('Analítica Proyecto Planta Pilot'!F174="","",VLOOKUP('Analítica Proyecto Planta Pilot'!F174,Frecuencia!$BD$2:$BE$10,2,FALSE))</f>
        <v/>
      </c>
      <c r="C174" s="44" t="str">
        <f>IF('Analítica Proyecto Planta Pilot'!H174="","",VLOOKUP('Analítica Proyecto Planta Pilot'!H174,Frecuencia!$BD$2:$BE$10,2,FALSE))</f>
        <v/>
      </c>
      <c r="D174" s="44" t="str">
        <f>IF('Analítica Proyecto Planta Pilot'!J174="","",VLOOKUP('Analítica Proyecto Planta Pilot'!J174,Frecuencia!$BD$2:$BE$10,2,FALSE))</f>
        <v/>
      </c>
      <c r="E174" s="44" t="str">
        <f>IF('Analítica Proyecto Planta Pilot'!L174="","",VLOOKUP('Analítica Proyecto Planta Pilot'!L174,Frecuencia!$BD$2:$BE$10,2,FALSE))</f>
        <v/>
      </c>
      <c r="F174" s="44" t="str">
        <f>IF('Analítica Proyecto Planta Pilot'!N174="","",VLOOKUP('Analítica Proyecto Planta Pilot'!N174,Frecuencia!$BD$2:$BE$10,2,FALSE))</f>
        <v/>
      </c>
      <c r="G174" s="44" t="str">
        <f>IF('Analítica Proyecto Planta Pilot'!P174="","",VLOOKUP('Analítica Proyecto Planta Pilot'!P174,Frecuencia!$BD$2:$BE$10,2,FALSE))</f>
        <v/>
      </c>
      <c r="H174" s="44" t="str">
        <f>IF('Analítica Proyecto Planta Pilot'!R174="","",VLOOKUP('Analítica Proyecto Planta Pilot'!R174,Frecuencia!$BD$2:$BE$10,2,FALSE))</f>
        <v/>
      </c>
      <c r="I174" s="44" t="str">
        <f>IF('Analítica Proyecto Planta Pilot'!T174="","",VLOOKUP('Analítica Proyecto Planta Pilot'!T174,Frecuencia!$BD$2:$BE$10,2,FALSE))</f>
        <v/>
      </c>
      <c r="J174" s="44"/>
    </row>
    <row r="175" spans="1:10" ht="13.5" thickBot="1" x14ac:dyDescent="0.25">
      <c r="A175" s="45" t="s">
        <v>225</v>
      </c>
      <c r="B175" s="28">
        <f>IF('Analítica Proyecto Planta Pilot'!F175="","",VLOOKUP('Analítica Proyecto Planta Pilot'!F175,Frecuencia!$BD$2:$BE$10,2,FALSE))</f>
        <v>6</v>
      </c>
      <c r="C175" s="28" t="str">
        <f>IF('Analítica Proyecto Planta Pilot'!H175="","",VLOOKUP('Analítica Proyecto Planta Pilot'!H175,Frecuencia!$BD$2:$BE$10,2,FALSE))</f>
        <v/>
      </c>
      <c r="D175" s="28" t="str">
        <f>IF('Analítica Proyecto Planta Pilot'!J175="","",VLOOKUP('Analítica Proyecto Planta Pilot'!J175,Frecuencia!$BD$2:$BE$10,2,FALSE))</f>
        <v/>
      </c>
      <c r="E175" s="28" t="str">
        <f>IF('Analítica Proyecto Planta Pilot'!L175="","",VLOOKUP('Analítica Proyecto Planta Pilot'!L175,Frecuencia!$BD$2:$BE$10,2,FALSE))</f>
        <v/>
      </c>
      <c r="F175" s="28" t="str">
        <f>IF('Analítica Proyecto Planta Pilot'!N175="","",VLOOKUP('Analítica Proyecto Planta Pilot'!N175,Frecuencia!$BD$2:$BE$10,2,FALSE))</f>
        <v/>
      </c>
      <c r="G175" s="28" t="str">
        <f>IF('Analítica Proyecto Planta Pilot'!P175="","",VLOOKUP('Analítica Proyecto Planta Pilot'!P175,Frecuencia!$BD$2:$BE$10,2,FALSE))</f>
        <v/>
      </c>
      <c r="H175" s="28" t="str">
        <f>IF('Analítica Proyecto Planta Pilot'!R175="","",VLOOKUP('Analítica Proyecto Planta Pilot'!R175,Frecuencia!$BD$2:$BE$10,2,FALSE))</f>
        <v/>
      </c>
      <c r="I175" s="28">
        <f>IF('Analítica Proyecto Planta Pilot'!T175="","",VLOOKUP('Analítica Proyecto Planta Pilot'!T175,Frecuencia!$BD$2:$BE$10,2,FALSE))</f>
        <v>6</v>
      </c>
      <c r="J175" s="41">
        <f>IF('Analítica Proyecto Planta Pilot'!D175="On line","On line",SUM(B175:I175))</f>
        <v>12</v>
      </c>
    </row>
    <row r="176" spans="1:10" ht="13.5" thickBot="1" x14ac:dyDescent="0.25">
      <c r="A176" s="45" t="s">
        <v>226</v>
      </c>
      <c r="B176" s="28">
        <f>IF('Analítica Proyecto Planta Pilot'!F176="","",VLOOKUP('Analítica Proyecto Planta Pilot'!F176,Frecuencia!$BD$2:$BE$10,2,FALSE))</f>
        <v>6</v>
      </c>
      <c r="C176" s="28"/>
      <c r="D176" s="28"/>
      <c r="E176" s="28"/>
      <c r="F176" s="28"/>
      <c r="G176" s="28"/>
      <c r="H176" s="28"/>
      <c r="I176" s="28">
        <f>IF('Analítica Proyecto Planta Pilot'!T176="","",VLOOKUP('Analítica Proyecto Planta Pilot'!T176,Frecuencia!$BD$2:$BE$10,2,FALSE))</f>
        <v>6</v>
      </c>
      <c r="J176" s="41">
        <f>IF('Analítica Proyecto Planta Pilot'!D176="On line","On line",SUM(B176:I176))</f>
        <v>12</v>
      </c>
    </row>
    <row r="177" spans="1:10" ht="13.5" thickBot="1" x14ac:dyDescent="0.25">
      <c r="A177" s="45" t="s">
        <v>227</v>
      </c>
      <c r="B177" s="28">
        <f>IF('Analítica Proyecto Planta Pilot'!F177="","",VLOOKUP('Analítica Proyecto Planta Pilot'!F177,Frecuencia!$BD$2:$BE$10,2,FALSE))</f>
        <v>6</v>
      </c>
      <c r="C177" s="28" t="str">
        <f>IF('Analítica Proyecto Planta Pilot'!H177="","",VLOOKUP('Analítica Proyecto Planta Pilot'!H177,Frecuencia!$BD$2:$BE$10,2,FALSE))</f>
        <v/>
      </c>
      <c r="D177" s="28" t="str">
        <f>IF('Analítica Proyecto Planta Pilot'!J177="","",VLOOKUP('Analítica Proyecto Planta Pilot'!J177,Frecuencia!$BD$2:$BE$10,2,FALSE))</f>
        <v/>
      </c>
      <c r="E177" s="28" t="str">
        <f>IF('Analítica Proyecto Planta Pilot'!L177="","",VLOOKUP('Analítica Proyecto Planta Pilot'!L177,Frecuencia!$BD$2:$BE$10,2,FALSE))</f>
        <v/>
      </c>
      <c r="F177" s="28" t="str">
        <f>IF('Analítica Proyecto Planta Pilot'!N177="","",VLOOKUP('Analítica Proyecto Planta Pilot'!N177,Frecuencia!$BD$2:$BE$10,2,FALSE))</f>
        <v/>
      </c>
      <c r="G177" s="28" t="str">
        <f>IF('Analítica Proyecto Planta Pilot'!P177="","",VLOOKUP('Analítica Proyecto Planta Pilot'!P177,Frecuencia!$BD$2:$BE$10,2,FALSE))</f>
        <v/>
      </c>
      <c r="H177" s="28" t="str">
        <f>IF('Analítica Proyecto Planta Pilot'!R177="","",VLOOKUP('Analítica Proyecto Planta Pilot'!R177,Frecuencia!$BD$2:$BE$10,2,FALSE))</f>
        <v/>
      </c>
      <c r="I177" s="28">
        <f>IF('Analítica Proyecto Planta Pilot'!T177="","",VLOOKUP('Analítica Proyecto Planta Pilot'!T177,Frecuencia!$BD$2:$BE$10,2,FALSE))</f>
        <v>6</v>
      </c>
      <c r="J177" s="41">
        <f>IF('Analítica Proyecto Planta Pilot'!D177="On line","On line",SUM(B177:I177))</f>
        <v>12</v>
      </c>
    </row>
    <row r="178" spans="1:10" ht="13.5" thickBot="1" x14ac:dyDescent="0.25">
      <c r="A178" s="45" t="s">
        <v>228</v>
      </c>
      <c r="B178" s="28">
        <f>IF('Analítica Proyecto Planta Pilot'!F178="","",VLOOKUP('Analítica Proyecto Planta Pilot'!F178,Frecuencia!$BD$2:$BE$10,2,FALSE))</f>
        <v>6</v>
      </c>
      <c r="C178" s="28" t="str">
        <f>IF('Analítica Proyecto Planta Pilot'!H178="","",VLOOKUP('Analítica Proyecto Planta Pilot'!H178,Frecuencia!$BD$2:$BE$10,2,FALSE))</f>
        <v/>
      </c>
      <c r="D178" s="28" t="str">
        <f>IF('Analítica Proyecto Planta Pilot'!J178="","",VLOOKUP('Analítica Proyecto Planta Pilot'!J178,Frecuencia!$BD$2:$BE$10,2,FALSE))</f>
        <v/>
      </c>
      <c r="E178" s="28" t="str">
        <f>IF('Analítica Proyecto Planta Pilot'!L178="","",VLOOKUP('Analítica Proyecto Planta Pilot'!L178,Frecuencia!$BD$2:$BE$10,2,FALSE))</f>
        <v/>
      </c>
      <c r="F178" s="28" t="str">
        <f>IF('Analítica Proyecto Planta Pilot'!N178="","",VLOOKUP('Analítica Proyecto Planta Pilot'!N178,Frecuencia!$BD$2:$BE$10,2,FALSE))</f>
        <v/>
      </c>
      <c r="G178" s="28" t="str">
        <f>IF('Analítica Proyecto Planta Pilot'!P178="","",VLOOKUP('Analítica Proyecto Planta Pilot'!P178,Frecuencia!$BD$2:$BE$10,2,FALSE))</f>
        <v/>
      </c>
      <c r="H178" s="28" t="str">
        <f>IF('Analítica Proyecto Planta Pilot'!R178="","",VLOOKUP('Analítica Proyecto Planta Pilot'!R178,Frecuencia!$BD$2:$BE$10,2,FALSE))</f>
        <v/>
      </c>
      <c r="I178" s="28">
        <f>IF('Analítica Proyecto Planta Pilot'!T178="","",VLOOKUP('Analítica Proyecto Planta Pilot'!T178,Frecuencia!$BD$2:$BE$10,2,FALSE))</f>
        <v>6</v>
      </c>
      <c r="J178" s="41">
        <f>IF('Analítica Proyecto Planta Pilot'!D178="On line","On line",SUM(B178:I178))</f>
        <v>12</v>
      </c>
    </row>
    <row r="179" spans="1:10" ht="13.5" thickBot="1" x14ac:dyDescent="0.25">
      <c r="A179" s="45" t="s">
        <v>229</v>
      </c>
      <c r="B179" s="28">
        <f>IF('Analítica Proyecto Planta Pilot'!F179="","",VLOOKUP('Analítica Proyecto Planta Pilot'!F179,Frecuencia!$BD$2:$BE$10,2,FALSE))</f>
        <v>6</v>
      </c>
      <c r="C179" s="28" t="str">
        <f>IF('Analítica Proyecto Planta Pilot'!H179="","",VLOOKUP('Analítica Proyecto Planta Pilot'!H179,Frecuencia!$BD$2:$BE$10,2,FALSE))</f>
        <v/>
      </c>
      <c r="D179" s="28" t="str">
        <f>IF('Analítica Proyecto Planta Pilot'!J179="","",VLOOKUP('Analítica Proyecto Planta Pilot'!J179,Frecuencia!$BD$2:$BE$10,2,FALSE))</f>
        <v/>
      </c>
      <c r="E179" s="28" t="str">
        <f>IF('Analítica Proyecto Planta Pilot'!L179="","",VLOOKUP('Analítica Proyecto Planta Pilot'!L179,Frecuencia!$BD$2:$BE$10,2,FALSE))</f>
        <v/>
      </c>
      <c r="F179" s="28" t="str">
        <f>IF('Analítica Proyecto Planta Pilot'!N179="","",VLOOKUP('Analítica Proyecto Planta Pilot'!N179,Frecuencia!$BD$2:$BE$10,2,FALSE))</f>
        <v/>
      </c>
      <c r="G179" s="28" t="str">
        <f>IF('Analítica Proyecto Planta Pilot'!P179="","",VLOOKUP('Analítica Proyecto Planta Pilot'!P179,Frecuencia!$BD$2:$BE$10,2,FALSE))</f>
        <v/>
      </c>
      <c r="H179" s="28" t="str">
        <f>IF('Analítica Proyecto Planta Pilot'!R179="","",VLOOKUP('Analítica Proyecto Planta Pilot'!R179,Frecuencia!$BD$2:$BE$10,2,FALSE))</f>
        <v/>
      </c>
      <c r="I179" s="28">
        <f>IF('Analítica Proyecto Planta Pilot'!T179="","",VLOOKUP('Analítica Proyecto Planta Pilot'!T179,Frecuencia!$BD$2:$BE$10,2,FALSE))</f>
        <v>6</v>
      </c>
      <c r="J179" s="41">
        <f>IF('Analítica Proyecto Planta Pilot'!D179="On line","On line",SUM(B179:I179))</f>
        <v>12</v>
      </c>
    </row>
    <row r="180" spans="1:10" ht="13.5" thickBot="1" x14ac:dyDescent="0.25">
      <c r="A180" s="45" t="s">
        <v>230</v>
      </c>
      <c r="B180" s="28" t="str">
        <f>IF('Analítica Proyecto Planta Pilot'!F180="","",VLOOKUP('Analítica Proyecto Planta Pilot'!F180,Frecuencia!$BD$2:$BE$10,2,FALSE))</f>
        <v/>
      </c>
      <c r="C180" s="28" t="str">
        <f>IF('Analítica Proyecto Planta Pilot'!H180="","",VLOOKUP('Analítica Proyecto Planta Pilot'!H180,Frecuencia!$BD$2:$BE$10,2,FALSE))</f>
        <v/>
      </c>
      <c r="D180" s="28" t="str">
        <f>IF('Analítica Proyecto Planta Pilot'!J180="","",VLOOKUP('Analítica Proyecto Planta Pilot'!J180,Frecuencia!$BD$2:$BE$10,2,FALSE))</f>
        <v/>
      </c>
      <c r="E180" s="28" t="str">
        <f>IF('Analítica Proyecto Planta Pilot'!L180="","",VLOOKUP('Analítica Proyecto Planta Pilot'!L180,Frecuencia!$BD$2:$BE$10,2,FALSE))</f>
        <v/>
      </c>
      <c r="F180" s="28" t="str">
        <f>IF('Analítica Proyecto Planta Pilot'!N180="","",VLOOKUP('Analítica Proyecto Planta Pilot'!N180,Frecuencia!$BD$2:$BE$10,2,FALSE))</f>
        <v/>
      </c>
      <c r="G180" s="28" t="str">
        <f>IF('Analítica Proyecto Planta Pilot'!P180="","",VLOOKUP('Analítica Proyecto Planta Pilot'!P180,Frecuencia!$BD$2:$BE$10,2,FALSE))</f>
        <v/>
      </c>
      <c r="H180" s="28" t="str">
        <f>IF('Analítica Proyecto Planta Pilot'!R180="","",VLOOKUP('Analítica Proyecto Planta Pilot'!R180,Frecuencia!$BD$2:$BE$10,2,FALSE))</f>
        <v/>
      </c>
      <c r="I180" s="28">
        <f>IF('Analítica Proyecto Planta Pilot'!T180="","",VLOOKUP('Analítica Proyecto Planta Pilot'!T180,Frecuencia!$BD$2:$BE$10,2,FALSE))</f>
        <v>6</v>
      </c>
      <c r="J180" s="41">
        <f>IF('Analítica Proyecto Planta Pilot'!D180="On line","On line",SUM(B180:I180))</f>
        <v>6</v>
      </c>
    </row>
    <row r="181" spans="1:10" ht="13.5" thickBot="1" x14ac:dyDescent="0.25">
      <c r="A181" s="45" t="s">
        <v>231</v>
      </c>
      <c r="B181" s="28">
        <f>IF('Analítica Proyecto Planta Pilot'!F181="","",VLOOKUP('Analítica Proyecto Planta Pilot'!F181,Frecuencia!$BD$2:$BE$10,2,FALSE))</f>
        <v>1</v>
      </c>
      <c r="C181" s="28" t="str">
        <f>IF('Analítica Proyecto Planta Pilot'!H181="","",VLOOKUP('Analítica Proyecto Planta Pilot'!H181,Frecuencia!$BD$2:$BE$10,2,FALSE))</f>
        <v/>
      </c>
      <c r="D181" s="28" t="str">
        <f>IF('Analítica Proyecto Planta Pilot'!J181="","",VLOOKUP('Analítica Proyecto Planta Pilot'!J181,Frecuencia!$BD$2:$BE$10,2,FALSE))</f>
        <v/>
      </c>
      <c r="E181" s="28" t="str">
        <f>IF('Analítica Proyecto Planta Pilot'!L181="","",VLOOKUP('Analítica Proyecto Planta Pilot'!L181,Frecuencia!$BD$2:$BE$10,2,FALSE))</f>
        <v/>
      </c>
      <c r="F181" s="28" t="str">
        <f>IF('Analítica Proyecto Planta Pilot'!N181="","",VLOOKUP('Analítica Proyecto Planta Pilot'!N181,Frecuencia!$BD$2:$BE$10,2,FALSE))</f>
        <v/>
      </c>
      <c r="G181" s="28" t="str">
        <f>IF('Analítica Proyecto Planta Pilot'!P181="","",VLOOKUP('Analítica Proyecto Planta Pilot'!P181,Frecuencia!$BD$2:$BE$10,2,FALSE))</f>
        <v/>
      </c>
      <c r="H181" s="28" t="str">
        <f>IF('Analítica Proyecto Planta Pilot'!R181="","",VLOOKUP('Analítica Proyecto Planta Pilot'!R181,Frecuencia!$BD$2:$BE$10,2,FALSE))</f>
        <v/>
      </c>
      <c r="I181" s="28">
        <f>IF('Analítica Proyecto Planta Pilot'!T181="","",VLOOKUP('Analítica Proyecto Planta Pilot'!T181,Frecuencia!$BD$2:$BE$10,2,FALSE))</f>
        <v>1</v>
      </c>
      <c r="J181" s="41">
        <f>IF('Analítica Proyecto Planta Pilot'!D181="On line","On line",SUM(B181:I181))</f>
        <v>2</v>
      </c>
    </row>
    <row r="182" spans="1:10" ht="13.5" thickBot="1" x14ac:dyDescent="0.25">
      <c r="A182" s="46" t="s">
        <v>232</v>
      </c>
      <c r="B182" s="82">
        <f>IF('Analítica Proyecto Planta Pilot'!F182="","",VLOOKUP('Analítica Proyecto Planta Pilot'!F182,Frecuencia!$BD$2:$BE$10,2,FALSE))</f>
        <v>0.5</v>
      </c>
      <c r="C182" s="28"/>
      <c r="D182" s="28"/>
      <c r="E182" s="28"/>
      <c r="F182" s="28"/>
      <c r="G182" s="28"/>
      <c r="H182" s="28"/>
      <c r="I182" s="28"/>
      <c r="J182" s="41">
        <f>IF('Analítica Proyecto Planta Pilot'!D182="On line","On line",SUM(B182:I182))</f>
        <v>0.5</v>
      </c>
    </row>
    <row r="183" spans="1:10" ht="13.5" thickBot="1" x14ac:dyDescent="0.25">
      <c r="A183" s="45" t="s">
        <v>233</v>
      </c>
      <c r="B183" s="28">
        <f>IF('Analítica Proyecto Planta Pilot'!F183="","",VLOOKUP('Analítica Proyecto Planta Pilot'!F183,Frecuencia!$BD$2:$BE$10,2,FALSE))</f>
        <v>1</v>
      </c>
      <c r="C183" s="28" t="str">
        <f>IF('Analítica Proyecto Planta Pilot'!H183="","",VLOOKUP('Analítica Proyecto Planta Pilot'!H183,Frecuencia!$BD$2:$BE$10,2,FALSE))</f>
        <v/>
      </c>
      <c r="D183" s="28" t="str">
        <f>IF('Analítica Proyecto Planta Pilot'!J183="","",VLOOKUP('Analítica Proyecto Planta Pilot'!J183,Frecuencia!$BD$2:$BE$10,2,FALSE))</f>
        <v/>
      </c>
      <c r="E183" s="28" t="str">
        <f>IF('Analítica Proyecto Planta Pilot'!L183="","",VLOOKUP('Analítica Proyecto Planta Pilot'!L183,Frecuencia!$BD$2:$BE$10,2,FALSE))</f>
        <v/>
      </c>
      <c r="F183" s="28" t="str">
        <f>IF('Analítica Proyecto Planta Pilot'!N183="","",VLOOKUP('Analítica Proyecto Planta Pilot'!N183,Frecuencia!$BD$2:$BE$10,2,FALSE))</f>
        <v/>
      </c>
      <c r="G183" s="28" t="str">
        <f>IF('Analítica Proyecto Planta Pilot'!P183="","",VLOOKUP('Analítica Proyecto Planta Pilot'!P183,Frecuencia!$BD$2:$BE$10,2,FALSE))</f>
        <v/>
      </c>
      <c r="H183" s="28" t="str">
        <f>IF('Analítica Proyecto Planta Pilot'!R183="","",VLOOKUP('Analítica Proyecto Planta Pilot'!R183,Frecuencia!$BD$2:$BE$10,2,FALSE))</f>
        <v/>
      </c>
      <c r="I183" s="28">
        <f>IF('Analítica Proyecto Planta Pilot'!T183="","",VLOOKUP('Analítica Proyecto Planta Pilot'!T183,Frecuencia!$BD$2:$BE$10,2,FALSE))</f>
        <v>1</v>
      </c>
      <c r="J183" s="41">
        <f>IF('Analítica Proyecto Planta Pilot'!D183="On line","On line",SUM(B183:I183))</f>
        <v>2</v>
      </c>
    </row>
    <row r="184" spans="1:10" ht="13.5" thickBot="1" x14ac:dyDescent="0.25">
      <c r="A184" s="45" t="s">
        <v>234</v>
      </c>
      <c r="B184" s="28">
        <f>IF('Analítica Proyecto Planta Pilot'!F184="","",VLOOKUP('Analítica Proyecto Planta Pilot'!F184,Frecuencia!$BD$2:$BE$10,2,FALSE))</f>
        <v>1</v>
      </c>
      <c r="C184" s="28" t="str">
        <f>IF('Analítica Proyecto Planta Pilot'!H184="","",VLOOKUP('Analítica Proyecto Planta Pilot'!H184,Frecuencia!$BD$2:$BE$10,2,FALSE))</f>
        <v/>
      </c>
      <c r="D184" s="28" t="str">
        <f>IF('Analítica Proyecto Planta Pilot'!J184="","",VLOOKUP('Analítica Proyecto Planta Pilot'!J184,Frecuencia!$BD$2:$BE$10,2,FALSE))</f>
        <v/>
      </c>
      <c r="E184" s="28" t="str">
        <f>IF('Analítica Proyecto Planta Pilot'!L184="","",VLOOKUP('Analítica Proyecto Planta Pilot'!L184,Frecuencia!$BD$2:$BE$10,2,FALSE))</f>
        <v/>
      </c>
      <c r="F184" s="28" t="str">
        <f>IF('Analítica Proyecto Planta Pilot'!N184="","",VLOOKUP('Analítica Proyecto Planta Pilot'!N184,Frecuencia!$BD$2:$BE$10,2,FALSE))</f>
        <v/>
      </c>
      <c r="G184" s="28" t="str">
        <f>IF('Analítica Proyecto Planta Pilot'!P184="","",VLOOKUP('Analítica Proyecto Planta Pilot'!P184,Frecuencia!$BD$2:$BE$10,2,FALSE))</f>
        <v/>
      </c>
      <c r="H184" s="28" t="str">
        <f>IF('Analítica Proyecto Planta Pilot'!R184="","",VLOOKUP('Analítica Proyecto Planta Pilot'!R184,Frecuencia!$BD$2:$BE$10,2,FALSE))</f>
        <v/>
      </c>
      <c r="I184" s="28">
        <f>IF('Analítica Proyecto Planta Pilot'!T184="","",VLOOKUP('Analítica Proyecto Planta Pilot'!T184,Frecuencia!$BD$2:$BE$10,2,FALSE))</f>
        <v>1</v>
      </c>
      <c r="J184" s="41">
        <f>IF('Analítica Proyecto Planta Pilot'!D184="On line","On line",SUM(B184:I184))</f>
        <v>2</v>
      </c>
    </row>
    <row r="185" spans="1:10" ht="13.5" thickBot="1" x14ac:dyDescent="0.25">
      <c r="A185" s="46" t="s">
        <v>235</v>
      </c>
      <c r="B185" s="28" t="str">
        <f>IF('Analítica Proyecto Planta Pilot'!F185="","",VLOOKUP('Analítica Proyecto Planta Pilot'!F185,Frecuencia!$BD$2:$BE$10,2,FALSE))</f>
        <v/>
      </c>
      <c r="C185" s="28" t="str">
        <f>IF('Analítica Proyecto Planta Pilot'!H185="","",VLOOKUP('Analítica Proyecto Planta Pilot'!H185,Frecuencia!$BD$2:$BE$10,2,FALSE))</f>
        <v/>
      </c>
      <c r="D185" s="28" t="str">
        <f>IF('Analítica Proyecto Planta Pilot'!J185="","",VLOOKUP('Analítica Proyecto Planta Pilot'!J185,Frecuencia!$BD$2:$BE$10,2,FALSE))</f>
        <v/>
      </c>
      <c r="E185" s="28" t="str">
        <f>IF('Analítica Proyecto Planta Pilot'!L185="","",VLOOKUP('Analítica Proyecto Planta Pilot'!L185,Frecuencia!$BD$2:$BE$10,2,FALSE))</f>
        <v/>
      </c>
      <c r="F185" s="28" t="str">
        <f>IF('Analítica Proyecto Planta Pilot'!N185="","",VLOOKUP('Analítica Proyecto Planta Pilot'!N185,Frecuencia!$BD$2:$BE$10,2,FALSE))</f>
        <v/>
      </c>
      <c r="G185" s="28" t="str">
        <f>IF('Analítica Proyecto Planta Pilot'!P185="","",VLOOKUP('Analítica Proyecto Planta Pilot'!P185,Frecuencia!$BD$2:$BE$10,2,FALSE))</f>
        <v/>
      </c>
      <c r="H185" s="28" t="str">
        <f>IF('Analítica Proyecto Planta Pilot'!R185="","",VLOOKUP('Analítica Proyecto Planta Pilot'!R185,Frecuencia!$BD$2:$BE$10,2,FALSE))</f>
        <v/>
      </c>
      <c r="I185" s="28" t="str">
        <f>IF('Analítica Proyecto Planta Pilot'!T185="","",VLOOKUP('Analítica Proyecto Planta Pilot'!T185,Frecuencia!$BD$2:$BE$10,2,FALSE))</f>
        <v/>
      </c>
      <c r="J185" s="41">
        <f>IF('Analítica Proyecto Planta Pilot'!D185="On line","On line",SUM(B185:I185))</f>
        <v>0</v>
      </c>
    </row>
    <row r="186" spans="1:10" ht="13.5" thickBot="1" x14ac:dyDescent="0.25">
      <c r="A186" s="46" t="s">
        <v>236</v>
      </c>
      <c r="B186" s="28" t="str">
        <f>IF('Analítica Proyecto Planta Pilot'!F186="","",VLOOKUP('Analítica Proyecto Planta Pilot'!F186,Frecuencia!$BD$2:$BE$10,2,FALSE))</f>
        <v/>
      </c>
      <c r="C186" s="28" t="str">
        <f>IF('Analítica Proyecto Planta Pilot'!H186="","",VLOOKUP('Analítica Proyecto Planta Pilot'!H186,Frecuencia!$BD$2:$BE$10,2,FALSE))</f>
        <v/>
      </c>
      <c r="D186" s="28" t="str">
        <f>IF('Analítica Proyecto Planta Pilot'!J186="","",VLOOKUP('Analítica Proyecto Planta Pilot'!J186,Frecuencia!$BD$2:$BE$10,2,FALSE))</f>
        <v/>
      </c>
      <c r="E186" s="28" t="str">
        <f>IF('Analítica Proyecto Planta Pilot'!L186="","",VLOOKUP('Analítica Proyecto Planta Pilot'!L186,Frecuencia!$BD$2:$BE$10,2,FALSE))</f>
        <v/>
      </c>
      <c r="F186" s="28" t="str">
        <f>IF('Analítica Proyecto Planta Pilot'!N186="","",VLOOKUP('Analítica Proyecto Planta Pilot'!N186,Frecuencia!$BD$2:$BE$10,2,FALSE))</f>
        <v/>
      </c>
      <c r="G186" s="28" t="str">
        <f>IF('Analítica Proyecto Planta Pilot'!P186="","",VLOOKUP('Analítica Proyecto Planta Pilot'!P186,Frecuencia!$BD$2:$BE$10,2,FALSE))</f>
        <v/>
      </c>
      <c r="H186" s="28" t="str">
        <f>IF('Analítica Proyecto Planta Pilot'!R186="","",VLOOKUP('Analítica Proyecto Planta Pilot'!R186,Frecuencia!$BD$2:$BE$10,2,FALSE))</f>
        <v/>
      </c>
      <c r="I186" s="28" t="str">
        <f>IF('Analítica Proyecto Planta Pilot'!T186="","",VLOOKUP('Analítica Proyecto Planta Pilot'!T186,Frecuencia!$BD$2:$BE$10,2,FALSE))</f>
        <v/>
      </c>
      <c r="J186" s="41">
        <f>IF('Analítica Proyecto Planta Pilot'!D186="On line","On line",SUM(B186:I186))</f>
        <v>0</v>
      </c>
    </row>
    <row r="187" spans="1:10" ht="15.75" customHeight="1" thickBot="1" x14ac:dyDescent="0.25">
      <c r="A187" s="54" t="s">
        <v>237</v>
      </c>
      <c r="B187" s="44"/>
      <c r="C187" s="44"/>
      <c r="D187" s="44"/>
      <c r="E187" s="44"/>
      <c r="F187" s="44"/>
      <c r="G187" s="44"/>
      <c r="H187" s="44"/>
      <c r="I187" s="44"/>
      <c r="J187" s="44"/>
    </row>
    <row r="188" spans="1:10" x14ac:dyDescent="0.2">
      <c r="A188" s="53" t="s">
        <v>238</v>
      </c>
      <c r="B188" s="28" t="str">
        <f>IF('Analítica Proyecto Planta Pilot'!F188="","",VLOOKUP('Analítica Proyecto Planta Pilot'!F188,Frecuencia!$BD$2:$BE$10,2,FALSE))</f>
        <v/>
      </c>
      <c r="C188" s="28" t="str">
        <f>IF('Analítica Proyecto Planta Pilot'!H188="","",VLOOKUP('Analítica Proyecto Planta Pilot'!H188,Frecuencia!$BD$2:$BE$10,2,FALSE))</f>
        <v/>
      </c>
      <c r="D188" s="28" t="str">
        <f>IF('Analítica Proyecto Planta Pilot'!J188="","",VLOOKUP('Analítica Proyecto Planta Pilot'!J188,Frecuencia!$BD$2:$BE$10,2,FALSE))</f>
        <v/>
      </c>
      <c r="E188" s="28" t="str">
        <f>IF('Analítica Proyecto Planta Pilot'!L188="","",VLOOKUP('Analítica Proyecto Planta Pilot'!L188,Frecuencia!$BD$2:$BE$10,2,FALSE))</f>
        <v/>
      </c>
      <c r="F188" s="28" t="str">
        <f>IF('Analítica Proyecto Planta Pilot'!N188="","",VLOOKUP('Analítica Proyecto Planta Pilot'!N188,Frecuencia!$BD$2:$BE$10,2,FALSE))</f>
        <v/>
      </c>
      <c r="G188" s="28" t="str">
        <f>IF('Analítica Proyecto Planta Pilot'!P188="","",VLOOKUP('Analítica Proyecto Planta Pilot'!P188,Frecuencia!$BD$2:$BE$10,2,FALSE))</f>
        <v/>
      </c>
      <c r="H188" s="28" t="str">
        <f>IF('Analítica Proyecto Planta Pilot'!R188="","",VLOOKUP('Analítica Proyecto Planta Pilot'!R188,Frecuencia!$BD$2:$BE$10,2,FALSE))</f>
        <v/>
      </c>
      <c r="I188" s="28" t="str">
        <f>IF('Analítica Proyecto Planta Pilot'!T188="","",VLOOKUP('Analítica Proyecto Planta Pilot'!T188,Frecuencia!$BD$2:$BE$10,2,FALSE))</f>
        <v/>
      </c>
      <c r="J188" s="41">
        <f>IF('Analítica Proyecto Planta Pilot'!D188="On line","On line",SUM(B188:I188))</f>
        <v>0</v>
      </c>
    </row>
    <row r="189" spans="1:10" x14ac:dyDescent="0.2">
      <c r="A189" s="53" t="s">
        <v>239</v>
      </c>
      <c r="B189" s="28" t="str">
        <f>IF('Analítica Proyecto Planta Pilot'!F189="","",VLOOKUP('Analítica Proyecto Planta Pilot'!F189,Frecuencia!$BD$2:$BE$10,2,FALSE))</f>
        <v/>
      </c>
      <c r="C189" s="28" t="str">
        <f>IF('Analítica Proyecto Planta Pilot'!H189="","",VLOOKUP('Analítica Proyecto Planta Pilot'!H189,Frecuencia!$BD$2:$BE$10,2,FALSE))</f>
        <v/>
      </c>
      <c r="D189" s="28" t="str">
        <f>IF('Analítica Proyecto Planta Pilot'!J189="","",VLOOKUP('Analítica Proyecto Planta Pilot'!J189,Frecuencia!$BD$2:$BE$10,2,FALSE))</f>
        <v/>
      </c>
      <c r="E189" s="28" t="str">
        <f>IF('Analítica Proyecto Planta Pilot'!L189="","",VLOOKUP('Analítica Proyecto Planta Pilot'!L189,Frecuencia!$BD$2:$BE$10,2,FALSE))</f>
        <v/>
      </c>
      <c r="F189" s="28" t="str">
        <f>IF('Analítica Proyecto Planta Pilot'!N189="","",VLOOKUP('Analítica Proyecto Planta Pilot'!N189,Frecuencia!$BD$2:$BE$10,2,FALSE))</f>
        <v/>
      </c>
      <c r="G189" s="28" t="str">
        <f>IF('Analítica Proyecto Planta Pilot'!P189="","",VLOOKUP('Analítica Proyecto Planta Pilot'!P189,Frecuencia!$BD$2:$BE$10,2,FALSE))</f>
        <v/>
      </c>
      <c r="H189" s="28" t="str">
        <f>IF('Analítica Proyecto Planta Pilot'!R189="","",VLOOKUP('Analítica Proyecto Planta Pilot'!R189,Frecuencia!$BD$2:$BE$10,2,FALSE))</f>
        <v/>
      </c>
      <c r="I189" s="28" t="str">
        <f>IF('Analítica Proyecto Planta Pilot'!T189="","",VLOOKUP('Analítica Proyecto Planta Pilot'!T189,Frecuencia!$BD$2:$BE$10,2,FALSE))</f>
        <v/>
      </c>
      <c r="J189" s="41">
        <f>IF('Analítica Proyecto Planta Pilot'!D189="On line","On line",SUM(B189:I189))</f>
        <v>0</v>
      </c>
    </row>
    <row r="190" spans="1:10" x14ac:dyDescent="0.2">
      <c r="A190" s="53" t="s">
        <v>240</v>
      </c>
      <c r="B190" s="28" t="str">
        <f>IF('Analítica Proyecto Planta Pilot'!F190="","",VLOOKUP('Analítica Proyecto Planta Pilot'!F190,Frecuencia!$BD$2:$BE$10,2,FALSE))</f>
        <v/>
      </c>
      <c r="C190" s="28" t="str">
        <f>IF('Analítica Proyecto Planta Pilot'!H190="","",VLOOKUP('Analítica Proyecto Planta Pilot'!H190,Frecuencia!$BD$2:$BE$10,2,FALSE))</f>
        <v/>
      </c>
      <c r="D190" s="28" t="str">
        <f>IF('Analítica Proyecto Planta Pilot'!J190="","",VLOOKUP('Analítica Proyecto Planta Pilot'!J190,Frecuencia!$BD$2:$BE$10,2,FALSE))</f>
        <v/>
      </c>
      <c r="E190" s="28" t="str">
        <f>IF('Analítica Proyecto Planta Pilot'!L190="","",VLOOKUP('Analítica Proyecto Planta Pilot'!L190,Frecuencia!$BD$2:$BE$10,2,FALSE))</f>
        <v/>
      </c>
      <c r="F190" s="28" t="str">
        <f>IF('Analítica Proyecto Planta Pilot'!N190="","",VLOOKUP('Analítica Proyecto Planta Pilot'!N190,Frecuencia!$BD$2:$BE$10,2,FALSE))</f>
        <v/>
      </c>
      <c r="G190" s="28" t="str">
        <f>IF('Analítica Proyecto Planta Pilot'!P190="","",VLOOKUP('Analítica Proyecto Planta Pilot'!P190,Frecuencia!$BD$2:$BE$10,2,FALSE))</f>
        <v/>
      </c>
      <c r="H190" s="28" t="str">
        <f>IF('Analítica Proyecto Planta Pilot'!R190="","",VLOOKUP('Analítica Proyecto Planta Pilot'!R190,Frecuencia!$BD$2:$BE$10,2,FALSE))</f>
        <v/>
      </c>
      <c r="I190" s="28" t="str">
        <f>IF('Analítica Proyecto Planta Pilot'!T190="","",VLOOKUP('Analítica Proyecto Planta Pilot'!T190,Frecuencia!$BD$2:$BE$10,2,FALSE))</f>
        <v/>
      </c>
      <c r="J190" s="41">
        <f>IF('Analítica Proyecto Planta Pilot'!D190="On line","On line",SUM(B190:I190))</f>
        <v>0</v>
      </c>
    </row>
    <row r="191" spans="1:10" x14ac:dyDescent="0.2">
      <c r="A191" s="53" t="s">
        <v>241</v>
      </c>
      <c r="B191" s="28" t="str">
        <f>IF('Analítica Proyecto Planta Pilot'!F191="","",VLOOKUP('Analítica Proyecto Planta Pilot'!F191,Frecuencia!$BD$2:$BE$10,2,FALSE))</f>
        <v/>
      </c>
      <c r="C191" s="28" t="str">
        <f>IF('Analítica Proyecto Planta Pilot'!H191="","",VLOOKUP('Analítica Proyecto Planta Pilot'!H191,Frecuencia!$BD$2:$BE$10,2,FALSE))</f>
        <v/>
      </c>
      <c r="D191" s="28" t="str">
        <f>IF('Analítica Proyecto Planta Pilot'!J191="","",VLOOKUP('Analítica Proyecto Planta Pilot'!J191,Frecuencia!$BD$2:$BE$10,2,FALSE))</f>
        <v/>
      </c>
      <c r="E191" s="28" t="str">
        <f>IF('Analítica Proyecto Planta Pilot'!L191="","",VLOOKUP('Analítica Proyecto Planta Pilot'!L191,Frecuencia!$BD$2:$BE$10,2,FALSE))</f>
        <v/>
      </c>
      <c r="F191" s="28" t="str">
        <f>IF('Analítica Proyecto Planta Pilot'!N191="","",VLOOKUP('Analítica Proyecto Planta Pilot'!N191,Frecuencia!$BD$2:$BE$10,2,FALSE))</f>
        <v/>
      </c>
      <c r="G191" s="28" t="str">
        <f>IF('Analítica Proyecto Planta Pilot'!P191="","",VLOOKUP('Analítica Proyecto Planta Pilot'!P191,Frecuencia!$BD$2:$BE$10,2,FALSE))</f>
        <v/>
      </c>
      <c r="H191" s="28" t="str">
        <f>IF('Analítica Proyecto Planta Pilot'!R191="","",VLOOKUP('Analítica Proyecto Planta Pilot'!R191,Frecuencia!$BD$2:$BE$10,2,FALSE))</f>
        <v/>
      </c>
      <c r="I191" s="28" t="str">
        <f>IF('Analítica Proyecto Planta Pilot'!T191="","",VLOOKUP('Analítica Proyecto Planta Pilot'!T191,Frecuencia!$BD$2:$BE$10,2,FALSE))</f>
        <v/>
      </c>
      <c r="J191" s="41">
        <f>IF('Analítica Proyecto Planta Pilot'!D191="On line","On line",SUM(B191:I191))</f>
        <v>0</v>
      </c>
    </row>
    <row r="192" spans="1:10" x14ac:dyDescent="0.2">
      <c r="A192" s="53" t="s">
        <v>242</v>
      </c>
      <c r="B192" s="28" t="str">
        <f>IF('Analítica Proyecto Planta Pilot'!F192="","",VLOOKUP('Analítica Proyecto Planta Pilot'!F192,Frecuencia!$BD$2:$BE$10,2,FALSE))</f>
        <v/>
      </c>
      <c r="C192" s="28" t="str">
        <f>IF('Analítica Proyecto Planta Pilot'!H192="","",VLOOKUP('Analítica Proyecto Planta Pilot'!H192,Frecuencia!$BD$2:$BE$10,2,FALSE))</f>
        <v/>
      </c>
      <c r="D192" s="28" t="str">
        <f>IF('Analítica Proyecto Planta Pilot'!J192="","",VLOOKUP('Analítica Proyecto Planta Pilot'!J192,Frecuencia!$BD$2:$BE$10,2,FALSE))</f>
        <v/>
      </c>
      <c r="E192" s="28" t="str">
        <f>IF('Analítica Proyecto Planta Pilot'!L192="","",VLOOKUP('Analítica Proyecto Planta Pilot'!L192,Frecuencia!$BD$2:$BE$10,2,FALSE))</f>
        <v/>
      </c>
      <c r="F192" s="28" t="str">
        <f>IF('Analítica Proyecto Planta Pilot'!N192="","",VLOOKUP('Analítica Proyecto Planta Pilot'!N192,Frecuencia!$BD$2:$BE$10,2,FALSE))</f>
        <v/>
      </c>
      <c r="G192" s="28" t="str">
        <f>IF('Analítica Proyecto Planta Pilot'!P192="","",VLOOKUP('Analítica Proyecto Planta Pilot'!P192,Frecuencia!$BD$2:$BE$10,2,FALSE))</f>
        <v/>
      </c>
      <c r="H192" s="28" t="str">
        <f>IF('Analítica Proyecto Planta Pilot'!R192="","",VLOOKUP('Analítica Proyecto Planta Pilot'!R192,Frecuencia!$BD$2:$BE$10,2,FALSE))</f>
        <v/>
      </c>
      <c r="I192" s="28" t="str">
        <f>IF('Analítica Proyecto Planta Pilot'!T192="","",VLOOKUP('Analítica Proyecto Planta Pilot'!T192,Frecuencia!$BD$2:$BE$10,2,FALSE))</f>
        <v/>
      </c>
      <c r="J192" s="41">
        <f>IF('Analítica Proyecto Planta Pilot'!D192="On line","On line",SUM(B192:I192))</f>
        <v>0</v>
      </c>
    </row>
    <row r="193" spans="1:10" x14ac:dyDescent="0.2">
      <c r="A193" s="53" t="s">
        <v>243</v>
      </c>
      <c r="B193" s="28" t="str">
        <f>IF('Analítica Proyecto Planta Pilot'!F193="","",VLOOKUP('Analítica Proyecto Planta Pilot'!F193,Frecuencia!$BD$2:$BE$10,2,FALSE))</f>
        <v/>
      </c>
      <c r="C193" s="28" t="str">
        <f>IF('Analítica Proyecto Planta Pilot'!H193="","",VLOOKUP('Analítica Proyecto Planta Pilot'!H193,Frecuencia!$BD$2:$BE$10,2,FALSE))</f>
        <v/>
      </c>
      <c r="D193" s="28" t="str">
        <f>IF('Analítica Proyecto Planta Pilot'!J193="","",VLOOKUP('Analítica Proyecto Planta Pilot'!J193,Frecuencia!$BD$2:$BE$10,2,FALSE))</f>
        <v/>
      </c>
      <c r="E193" s="28" t="str">
        <f>IF('Analítica Proyecto Planta Pilot'!L193="","",VLOOKUP('Analítica Proyecto Planta Pilot'!L193,Frecuencia!$BD$2:$BE$10,2,FALSE))</f>
        <v/>
      </c>
      <c r="F193" s="28" t="str">
        <f>IF('Analítica Proyecto Planta Pilot'!N193="","",VLOOKUP('Analítica Proyecto Planta Pilot'!N193,Frecuencia!$BD$2:$BE$10,2,FALSE))</f>
        <v/>
      </c>
      <c r="G193" s="28" t="str">
        <f>IF('Analítica Proyecto Planta Pilot'!P193="","",VLOOKUP('Analítica Proyecto Planta Pilot'!P193,Frecuencia!$BD$2:$BE$10,2,FALSE))</f>
        <v/>
      </c>
      <c r="H193" s="28" t="str">
        <f>IF('Analítica Proyecto Planta Pilot'!R193="","",VLOOKUP('Analítica Proyecto Planta Pilot'!R193,Frecuencia!$BD$2:$BE$10,2,FALSE))</f>
        <v/>
      </c>
      <c r="I193" s="28" t="str">
        <f>IF('Analítica Proyecto Planta Pilot'!T193="","",VLOOKUP('Analítica Proyecto Planta Pilot'!T193,Frecuencia!$BD$2:$BE$10,2,FALSE))</f>
        <v/>
      </c>
      <c r="J193" s="41">
        <f>IF('Analítica Proyecto Planta Pilot'!D193="On line","On line",SUM(B193:I193))</f>
        <v>0</v>
      </c>
    </row>
    <row r="194" spans="1:10" x14ac:dyDescent="0.2">
      <c r="A194" s="53" t="s">
        <v>244</v>
      </c>
      <c r="B194" s="28" t="str">
        <f>IF('Analítica Proyecto Planta Pilot'!F194="","",VLOOKUP('Analítica Proyecto Planta Pilot'!F194,Frecuencia!$BD$2:$BE$10,2,FALSE))</f>
        <v/>
      </c>
      <c r="C194" s="28" t="str">
        <f>IF('Analítica Proyecto Planta Pilot'!H194="","",VLOOKUP('Analítica Proyecto Planta Pilot'!H194,Frecuencia!$BD$2:$BE$10,2,FALSE))</f>
        <v/>
      </c>
      <c r="D194" s="28" t="str">
        <f>IF('Analítica Proyecto Planta Pilot'!J194="","",VLOOKUP('Analítica Proyecto Planta Pilot'!J194,Frecuencia!$BD$2:$BE$10,2,FALSE))</f>
        <v/>
      </c>
      <c r="E194" s="28" t="str">
        <f>IF('Analítica Proyecto Planta Pilot'!L194="","",VLOOKUP('Analítica Proyecto Planta Pilot'!L194,Frecuencia!$BD$2:$BE$10,2,FALSE))</f>
        <v/>
      </c>
      <c r="F194" s="28" t="str">
        <f>IF('Analítica Proyecto Planta Pilot'!N194="","",VLOOKUP('Analítica Proyecto Planta Pilot'!N194,Frecuencia!$BD$2:$BE$10,2,FALSE))</f>
        <v/>
      </c>
      <c r="G194" s="28" t="str">
        <f>IF('Analítica Proyecto Planta Pilot'!P194="","",VLOOKUP('Analítica Proyecto Planta Pilot'!P194,Frecuencia!$BD$2:$BE$10,2,FALSE))</f>
        <v/>
      </c>
      <c r="H194" s="28" t="str">
        <f>IF('Analítica Proyecto Planta Pilot'!R194="","",VLOOKUP('Analítica Proyecto Planta Pilot'!R194,Frecuencia!$BD$2:$BE$10,2,FALSE))</f>
        <v/>
      </c>
      <c r="I194" s="28" t="str">
        <f>IF('Analítica Proyecto Planta Pilot'!T194="","",VLOOKUP('Analítica Proyecto Planta Pilot'!T194,Frecuencia!$BD$2:$BE$10,2,FALSE))</f>
        <v/>
      </c>
      <c r="J194" s="41">
        <f>IF('Analítica Proyecto Planta Pilot'!D194="On line","On line",SUM(B194:I194))</f>
        <v>0</v>
      </c>
    </row>
    <row r="195" spans="1:10" x14ac:dyDescent="0.2">
      <c r="A195" s="53" t="s">
        <v>245</v>
      </c>
      <c r="B195" s="28" t="str">
        <f>IF('Analítica Proyecto Planta Pilot'!F195="","",VLOOKUP('Analítica Proyecto Planta Pilot'!F195,Frecuencia!$BD$2:$BE$10,2,FALSE))</f>
        <v/>
      </c>
      <c r="C195" s="28" t="str">
        <f>IF('Analítica Proyecto Planta Pilot'!H195="","",VLOOKUP('Analítica Proyecto Planta Pilot'!H195,Frecuencia!$BD$2:$BE$10,2,FALSE))</f>
        <v/>
      </c>
      <c r="D195" s="28" t="str">
        <f>IF('Analítica Proyecto Planta Pilot'!J195="","",VLOOKUP('Analítica Proyecto Planta Pilot'!J195,Frecuencia!$BD$2:$BE$10,2,FALSE))</f>
        <v/>
      </c>
      <c r="E195" s="28" t="str">
        <f>IF('Analítica Proyecto Planta Pilot'!L195="","",VLOOKUP('Analítica Proyecto Planta Pilot'!L195,Frecuencia!$BD$2:$BE$10,2,FALSE))</f>
        <v/>
      </c>
      <c r="F195" s="28" t="str">
        <f>IF('Analítica Proyecto Planta Pilot'!N195="","",VLOOKUP('Analítica Proyecto Planta Pilot'!N195,Frecuencia!$BD$2:$BE$10,2,FALSE))</f>
        <v/>
      </c>
      <c r="G195" s="28" t="str">
        <f>IF('Analítica Proyecto Planta Pilot'!P195="","",VLOOKUP('Analítica Proyecto Planta Pilot'!P195,Frecuencia!$BD$2:$BE$10,2,FALSE))</f>
        <v/>
      </c>
      <c r="H195" s="28" t="str">
        <f>IF('Analítica Proyecto Planta Pilot'!R195="","",VLOOKUP('Analítica Proyecto Planta Pilot'!R195,Frecuencia!$BD$2:$BE$10,2,FALSE))</f>
        <v/>
      </c>
      <c r="I195" s="28" t="str">
        <f>IF('Analítica Proyecto Planta Pilot'!T195="","",VLOOKUP('Analítica Proyecto Planta Pilot'!T195,Frecuencia!$BD$2:$BE$10,2,FALSE))</f>
        <v/>
      </c>
      <c r="J195" s="41">
        <f>IF('Analítica Proyecto Planta Pilot'!D195="On line","On line",SUM(B195:I195))</f>
        <v>0</v>
      </c>
    </row>
    <row r="196" spans="1:10" x14ac:dyDescent="0.2">
      <c r="A196" s="53" t="s">
        <v>246</v>
      </c>
      <c r="B196" s="28" t="str">
        <f>IF('Analítica Proyecto Planta Pilot'!F196="","",VLOOKUP('Analítica Proyecto Planta Pilot'!F196,Frecuencia!$BD$2:$BE$10,2,FALSE))</f>
        <v/>
      </c>
      <c r="C196" s="28" t="str">
        <f>IF('Analítica Proyecto Planta Pilot'!H196="","",VLOOKUP('Analítica Proyecto Planta Pilot'!H196,Frecuencia!$BD$2:$BE$10,2,FALSE))</f>
        <v/>
      </c>
      <c r="D196" s="28" t="str">
        <f>IF('Analítica Proyecto Planta Pilot'!J196="","",VLOOKUP('Analítica Proyecto Planta Pilot'!J196,Frecuencia!$BD$2:$BE$10,2,FALSE))</f>
        <v/>
      </c>
      <c r="E196" s="28" t="str">
        <f>IF('Analítica Proyecto Planta Pilot'!L196="","",VLOOKUP('Analítica Proyecto Planta Pilot'!L196,Frecuencia!$BD$2:$BE$10,2,FALSE))</f>
        <v/>
      </c>
      <c r="F196" s="28" t="str">
        <f>IF('Analítica Proyecto Planta Pilot'!N196="","",VLOOKUP('Analítica Proyecto Planta Pilot'!N196,Frecuencia!$BD$2:$BE$10,2,FALSE))</f>
        <v/>
      </c>
      <c r="G196" s="28" t="str">
        <f>IF('Analítica Proyecto Planta Pilot'!P196="","",VLOOKUP('Analítica Proyecto Planta Pilot'!P196,Frecuencia!$BD$2:$BE$10,2,FALSE))</f>
        <v/>
      </c>
      <c r="H196" s="28" t="str">
        <f>IF('Analítica Proyecto Planta Pilot'!R196="","",VLOOKUP('Analítica Proyecto Planta Pilot'!R196,Frecuencia!$BD$2:$BE$10,2,FALSE))</f>
        <v/>
      </c>
      <c r="I196" s="28" t="str">
        <f>IF('Analítica Proyecto Planta Pilot'!T196="","",VLOOKUP('Analítica Proyecto Planta Pilot'!T196,Frecuencia!$BD$2:$BE$10,2,FALSE))</f>
        <v/>
      </c>
      <c r="J196" s="41">
        <f>IF('Analítica Proyecto Planta Pilot'!D196="On line","On line",SUM(B196:I196))</f>
        <v>0</v>
      </c>
    </row>
    <row r="197" spans="1:10" x14ac:dyDescent="0.2">
      <c r="A197" s="53" t="s">
        <v>247</v>
      </c>
      <c r="B197" s="28" t="str">
        <f>IF('Analítica Proyecto Planta Pilot'!F197="","",VLOOKUP('Analítica Proyecto Planta Pilot'!F197,Frecuencia!$BD$2:$BE$10,2,FALSE))</f>
        <v/>
      </c>
      <c r="C197" s="28" t="str">
        <f>IF('Analítica Proyecto Planta Pilot'!H197="","",VLOOKUP('Analítica Proyecto Planta Pilot'!H197,Frecuencia!$BD$2:$BE$10,2,FALSE))</f>
        <v/>
      </c>
      <c r="D197" s="28" t="str">
        <f>IF('Analítica Proyecto Planta Pilot'!J197="","",VLOOKUP('Analítica Proyecto Planta Pilot'!J197,Frecuencia!$BD$2:$BE$10,2,FALSE))</f>
        <v/>
      </c>
      <c r="E197" s="28" t="str">
        <f>IF('Analítica Proyecto Planta Pilot'!L197="","",VLOOKUP('Analítica Proyecto Planta Pilot'!L197,Frecuencia!$BD$2:$BE$10,2,FALSE))</f>
        <v/>
      </c>
      <c r="F197" s="28" t="str">
        <f>IF('Analítica Proyecto Planta Pilot'!N197="","",VLOOKUP('Analítica Proyecto Planta Pilot'!N197,Frecuencia!$BD$2:$BE$10,2,FALSE))</f>
        <v/>
      </c>
      <c r="G197" s="28" t="str">
        <f>IF('Analítica Proyecto Planta Pilot'!P197="","",VLOOKUP('Analítica Proyecto Planta Pilot'!P197,Frecuencia!$BD$2:$BE$10,2,FALSE))</f>
        <v/>
      </c>
      <c r="H197" s="28" t="str">
        <f>IF('Analítica Proyecto Planta Pilot'!R197="","",VLOOKUP('Analítica Proyecto Planta Pilot'!R197,Frecuencia!$BD$2:$BE$10,2,FALSE))</f>
        <v/>
      </c>
      <c r="I197" s="28" t="str">
        <f>IF('Analítica Proyecto Planta Pilot'!T197="","",VLOOKUP('Analítica Proyecto Planta Pilot'!T197,Frecuencia!$BD$2:$BE$10,2,FALSE))</f>
        <v/>
      </c>
      <c r="J197" s="41">
        <f>IF('Analítica Proyecto Planta Pilot'!D197="On line","On line",SUM(B197:I197))</f>
        <v>0</v>
      </c>
    </row>
  </sheetData>
  <mergeCells count="3">
    <mergeCell ref="BD1:BE1"/>
    <mergeCell ref="AT1:AU1"/>
    <mergeCell ref="A1:A2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25"/>
  <sheetViews>
    <sheetView topLeftCell="A37" zoomScale="79" zoomScaleNormal="79" workbookViewId="0">
      <selection activeCell="F22" sqref="F22"/>
    </sheetView>
  </sheetViews>
  <sheetFormatPr baseColWidth="10" defaultColWidth="11.42578125" defaultRowHeight="15" x14ac:dyDescent="0.25"/>
  <cols>
    <col min="1" max="1" width="37.85546875" customWidth="1"/>
    <col min="2" max="2" width="34.5703125" customWidth="1"/>
    <col min="3" max="3" width="14.42578125" style="4" customWidth="1"/>
    <col min="6" max="6" width="17.85546875" bestFit="1" customWidth="1"/>
  </cols>
  <sheetData>
    <row r="1" spans="1:11" x14ac:dyDescent="0.25">
      <c r="A1" s="6" t="s">
        <v>271</v>
      </c>
      <c r="B1" s="7" t="s">
        <v>272</v>
      </c>
      <c r="D1" s="1"/>
      <c r="E1" s="1"/>
      <c r="F1" s="1"/>
      <c r="G1" s="1"/>
      <c r="H1" s="1"/>
      <c r="I1" s="1"/>
      <c r="J1" s="1"/>
      <c r="K1" s="1"/>
    </row>
    <row r="2" spans="1:11" x14ac:dyDescent="0.25">
      <c r="A2" s="4" t="s">
        <v>273</v>
      </c>
      <c r="B2" s="4" t="s">
        <v>182</v>
      </c>
      <c r="C2" s="4" t="s">
        <v>210</v>
      </c>
      <c r="D2" s="1"/>
      <c r="E2" s="1"/>
      <c r="F2" s="1"/>
      <c r="G2" s="1"/>
      <c r="H2" s="1"/>
      <c r="I2" s="1"/>
      <c r="J2" s="1"/>
      <c r="K2" s="1"/>
    </row>
    <row r="3" spans="1:11" x14ac:dyDescent="0.25">
      <c r="A3" s="4" t="s">
        <v>274</v>
      </c>
      <c r="B3" s="4" t="s">
        <v>160</v>
      </c>
      <c r="D3" s="1"/>
      <c r="E3" s="1"/>
      <c r="F3" s="1"/>
      <c r="G3" s="1"/>
      <c r="H3" s="1"/>
      <c r="I3" s="1"/>
      <c r="J3" s="1"/>
      <c r="K3" s="1"/>
    </row>
    <row r="4" spans="1:11" x14ac:dyDescent="0.25">
      <c r="A4" s="4" t="s">
        <v>275</v>
      </c>
      <c r="B4" s="4" t="s">
        <v>212</v>
      </c>
      <c r="D4" s="1"/>
      <c r="E4" s="1"/>
      <c r="F4" s="1"/>
      <c r="G4" s="1"/>
      <c r="H4" s="1"/>
      <c r="I4" s="1"/>
      <c r="J4" s="1"/>
      <c r="K4" s="3"/>
    </row>
    <row r="5" spans="1:11" x14ac:dyDescent="0.25">
      <c r="A5" s="4" t="s">
        <v>28</v>
      </c>
      <c r="B5" s="4" t="s">
        <v>213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4" t="s">
        <v>276</v>
      </c>
      <c r="B6" s="4" t="s">
        <v>128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4" t="s">
        <v>277</v>
      </c>
      <c r="B7" s="4" t="s">
        <v>214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4" t="s">
        <v>278</v>
      </c>
      <c r="B8" s="4" t="s">
        <v>215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4" t="s">
        <v>279</v>
      </c>
      <c r="B9" s="4" t="s">
        <v>216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4" t="s">
        <v>280</v>
      </c>
      <c r="B10" s="4" t="s">
        <v>127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4" t="s">
        <v>281</v>
      </c>
      <c r="B11" s="4" t="s">
        <v>61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4" t="s">
        <v>282</v>
      </c>
      <c r="B12" s="4" t="s">
        <v>85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4" t="s">
        <v>283</v>
      </c>
      <c r="B13" s="4" t="s">
        <v>284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4" t="s">
        <v>285</v>
      </c>
      <c r="B14" s="4" t="s">
        <v>286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4" t="s">
        <v>196</v>
      </c>
      <c r="B15" s="4" t="s">
        <v>103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4" t="s">
        <v>124</v>
      </c>
      <c r="B16" s="4" t="s">
        <v>287</v>
      </c>
      <c r="D16" s="1"/>
      <c r="E16" s="1"/>
      <c r="F16" s="9"/>
      <c r="G16" s="1"/>
      <c r="H16" s="1"/>
      <c r="I16" s="1"/>
      <c r="J16" s="1"/>
      <c r="K16" s="1"/>
    </row>
    <row r="17" spans="1:6" x14ac:dyDescent="0.25">
      <c r="A17" s="4" t="s">
        <v>111</v>
      </c>
      <c r="B17" s="4" t="s">
        <v>131</v>
      </c>
      <c r="D17" s="9"/>
      <c r="E17" s="1"/>
      <c r="F17" s="9"/>
    </row>
    <row r="18" spans="1:6" x14ac:dyDescent="0.25">
      <c r="A18" s="4" t="s">
        <v>285</v>
      </c>
      <c r="B18" s="4" t="s">
        <v>136</v>
      </c>
      <c r="D18" s="1"/>
      <c r="E18" s="1"/>
      <c r="F18" s="1"/>
    </row>
    <row r="19" spans="1:6" x14ac:dyDescent="0.25">
      <c r="A19" s="4" t="s">
        <v>288</v>
      </c>
      <c r="B19" s="4" t="s">
        <v>134</v>
      </c>
      <c r="D19" s="1"/>
      <c r="E19" s="1"/>
      <c r="F19" s="1"/>
    </row>
    <row r="20" spans="1:6" x14ac:dyDescent="0.25">
      <c r="A20" s="4" t="s">
        <v>66</v>
      </c>
      <c r="B20" s="4" t="s">
        <v>137</v>
      </c>
      <c r="D20" s="1"/>
      <c r="E20" s="1"/>
      <c r="F20" s="1"/>
    </row>
    <row r="21" spans="1:6" x14ac:dyDescent="0.25">
      <c r="A21" s="4" t="s">
        <v>112</v>
      </c>
      <c r="B21" s="4" t="s">
        <v>135</v>
      </c>
      <c r="D21" s="1"/>
      <c r="E21" s="1"/>
      <c r="F21" s="1"/>
    </row>
    <row r="22" spans="1:6" x14ac:dyDescent="0.25">
      <c r="A22" s="4" t="s">
        <v>289</v>
      </c>
      <c r="B22" s="4" t="s">
        <v>133</v>
      </c>
      <c r="D22" s="1"/>
      <c r="E22" s="1"/>
      <c r="F22" s="1"/>
    </row>
    <row r="23" spans="1:6" x14ac:dyDescent="0.25">
      <c r="A23" s="4" t="s">
        <v>290</v>
      </c>
      <c r="B23" s="4" t="s">
        <v>138</v>
      </c>
      <c r="D23" s="1"/>
      <c r="E23" s="1"/>
      <c r="F23" s="1"/>
    </row>
    <row r="24" spans="1:6" x14ac:dyDescent="0.25">
      <c r="A24" s="4" t="s">
        <v>193</v>
      </c>
      <c r="B24" s="4" t="s">
        <v>132</v>
      </c>
      <c r="D24" s="9"/>
      <c r="E24" s="1"/>
      <c r="F24" s="1"/>
    </row>
    <row r="25" spans="1:6" x14ac:dyDescent="0.25">
      <c r="A25" s="4" t="s">
        <v>190</v>
      </c>
      <c r="B25" s="4" t="s">
        <v>140</v>
      </c>
      <c r="D25" s="1"/>
      <c r="E25" s="1"/>
      <c r="F25" s="1"/>
    </row>
    <row r="26" spans="1:6" x14ac:dyDescent="0.25">
      <c r="A26" s="4" t="s">
        <v>142</v>
      </c>
      <c r="B26" s="4" t="s">
        <v>291</v>
      </c>
      <c r="D26" s="1"/>
      <c r="E26" s="1"/>
      <c r="F26" s="1"/>
    </row>
    <row r="27" spans="1:6" x14ac:dyDescent="0.25">
      <c r="A27" s="4" t="s">
        <v>292</v>
      </c>
      <c r="B27" s="4" t="s">
        <v>142</v>
      </c>
      <c r="D27" s="1"/>
      <c r="E27" s="1"/>
      <c r="F27" s="1"/>
    </row>
    <row r="28" spans="1:6" x14ac:dyDescent="0.25">
      <c r="A28" s="4" t="s">
        <v>189</v>
      </c>
      <c r="B28" s="4" t="s">
        <v>143</v>
      </c>
      <c r="D28" s="1"/>
      <c r="E28" s="1"/>
      <c r="F28" s="1"/>
    </row>
    <row r="29" spans="1:6" x14ac:dyDescent="0.25">
      <c r="A29" s="4" t="s">
        <v>110</v>
      </c>
      <c r="B29" s="4" t="s">
        <v>293</v>
      </c>
      <c r="D29" s="1"/>
      <c r="E29" s="1"/>
      <c r="F29" s="1"/>
    </row>
    <row r="30" spans="1:6" x14ac:dyDescent="0.25">
      <c r="A30" s="4" t="s">
        <v>157</v>
      </c>
      <c r="B30" s="4" t="s">
        <v>146</v>
      </c>
      <c r="D30" s="1"/>
      <c r="E30" s="1"/>
      <c r="F30" s="1"/>
    </row>
    <row r="31" spans="1:6" x14ac:dyDescent="0.25">
      <c r="A31" s="4" t="s">
        <v>294</v>
      </c>
      <c r="B31" s="4" t="s">
        <v>145</v>
      </c>
      <c r="D31" s="1"/>
      <c r="E31" s="1"/>
      <c r="F31" s="1"/>
    </row>
    <row r="32" spans="1:6" x14ac:dyDescent="0.25">
      <c r="A32" s="4" t="s">
        <v>295</v>
      </c>
      <c r="B32" s="4" t="s">
        <v>296</v>
      </c>
      <c r="D32" s="1"/>
      <c r="E32" s="1"/>
      <c r="F32" s="1"/>
    </row>
    <row r="33" spans="1:2" x14ac:dyDescent="0.25">
      <c r="A33" s="4" t="s">
        <v>297</v>
      </c>
      <c r="B33" s="4" t="s">
        <v>150</v>
      </c>
    </row>
    <row r="34" spans="1:2" x14ac:dyDescent="0.25">
      <c r="A34" s="4" t="s">
        <v>298</v>
      </c>
      <c r="B34" s="4" t="s">
        <v>151</v>
      </c>
    </row>
    <row r="35" spans="1:2" x14ac:dyDescent="0.25">
      <c r="A35" s="4" t="s">
        <v>60</v>
      </c>
      <c r="B35" s="4" t="s">
        <v>152</v>
      </c>
    </row>
    <row r="36" spans="1:2" x14ac:dyDescent="0.25">
      <c r="A36" s="4" t="s">
        <v>231</v>
      </c>
      <c r="B36" s="4" t="s">
        <v>149</v>
      </c>
    </row>
    <row r="37" spans="1:2" x14ac:dyDescent="0.25">
      <c r="A37" s="4" t="s">
        <v>125</v>
      </c>
      <c r="B37" s="4" t="s">
        <v>153</v>
      </c>
    </row>
    <row r="38" spans="1:2" x14ac:dyDescent="0.25">
      <c r="A38" s="4" t="s">
        <v>120</v>
      </c>
      <c r="B38" s="4" t="s">
        <v>154</v>
      </c>
    </row>
    <row r="39" spans="1:2" x14ac:dyDescent="0.25">
      <c r="A39" s="4" t="s">
        <v>107</v>
      </c>
      <c r="B39" s="4" t="s">
        <v>155</v>
      </c>
    </row>
    <row r="40" spans="1:2" x14ac:dyDescent="0.25">
      <c r="A40" s="4" t="s">
        <v>299</v>
      </c>
      <c r="B40" s="4" t="s">
        <v>156</v>
      </c>
    </row>
    <row r="41" spans="1:2" x14ac:dyDescent="0.25">
      <c r="A41" s="4" t="s">
        <v>285</v>
      </c>
      <c r="B41" s="4" t="s">
        <v>157</v>
      </c>
    </row>
    <row r="42" spans="1:2" x14ac:dyDescent="0.25">
      <c r="A42" s="4" t="s">
        <v>234</v>
      </c>
      <c r="B42" s="4" t="s">
        <v>158</v>
      </c>
    </row>
    <row r="43" spans="1:2" x14ac:dyDescent="0.25">
      <c r="A43" s="4" t="s">
        <v>122</v>
      </c>
      <c r="B43" s="4" t="s">
        <v>159</v>
      </c>
    </row>
    <row r="44" spans="1:2" x14ac:dyDescent="0.25">
      <c r="A44" s="4" t="s">
        <v>300</v>
      </c>
      <c r="B44" s="4" t="s">
        <v>170</v>
      </c>
    </row>
    <row r="45" spans="1:2" x14ac:dyDescent="0.25">
      <c r="A45" s="4" t="s">
        <v>167</v>
      </c>
      <c r="B45" s="8" t="s">
        <v>171</v>
      </c>
    </row>
    <row r="46" spans="1:2" x14ac:dyDescent="0.25">
      <c r="A46" s="4" t="s">
        <v>301</v>
      </c>
      <c r="B46" s="8" t="s">
        <v>172</v>
      </c>
    </row>
    <row r="47" spans="1:2" x14ac:dyDescent="0.25">
      <c r="A47" s="4" t="s">
        <v>123</v>
      </c>
      <c r="B47" s="4" t="s">
        <v>174</v>
      </c>
    </row>
    <row r="48" spans="1:2" x14ac:dyDescent="0.25">
      <c r="A48" s="4" t="s">
        <v>166</v>
      </c>
      <c r="B48" s="4" t="s">
        <v>175</v>
      </c>
    </row>
    <row r="49" spans="1:2" x14ac:dyDescent="0.25">
      <c r="A49" s="4" t="s">
        <v>302</v>
      </c>
      <c r="B49" s="4" t="s">
        <v>176</v>
      </c>
    </row>
    <row r="50" spans="1:2" x14ac:dyDescent="0.25">
      <c r="A50" s="4" t="s">
        <v>285</v>
      </c>
      <c r="B50" s="4" t="s">
        <v>177</v>
      </c>
    </row>
    <row r="51" spans="1:2" x14ac:dyDescent="0.25">
      <c r="A51" s="4" t="s">
        <v>303</v>
      </c>
      <c r="B51" s="4" t="s">
        <v>178</v>
      </c>
    </row>
    <row r="52" spans="1:2" x14ac:dyDescent="0.25">
      <c r="A52" s="4" t="s">
        <v>90</v>
      </c>
      <c r="B52" s="4" t="s">
        <v>179</v>
      </c>
    </row>
    <row r="53" spans="1:2" x14ac:dyDescent="0.25">
      <c r="A53" s="4" t="s">
        <v>32</v>
      </c>
      <c r="B53" s="4" t="s">
        <v>180</v>
      </c>
    </row>
    <row r="54" spans="1:2" x14ac:dyDescent="0.25">
      <c r="A54" s="4" t="s">
        <v>164</v>
      </c>
      <c r="B54" s="4" t="s">
        <v>181</v>
      </c>
    </row>
    <row r="55" spans="1:2" x14ac:dyDescent="0.25">
      <c r="A55" s="4" t="s">
        <v>104</v>
      </c>
      <c r="B55" s="4" t="s">
        <v>183</v>
      </c>
    </row>
    <row r="56" spans="1:2" x14ac:dyDescent="0.25">
      <c r="A56" s="4" t="s">
        <v>304</v>
      </c>
      <c r="B56" s="4" t="s">
        <v>184</v>
      </c>
    </row>
    <row r="57" spans="1:2" x14ac:dyDescent="0.25">
      <c r="A57" s="4" t="s">
        <v>109</v>
      </c>
      <c r="B57" s="4" t="s">
        <v>185</v>
      </c>
    </row>
    <row r="58" spans="1:2" x14ac:dyDescent="0.25">
      <c r="A58" s="4" t="s">
        <v>108</v>
      </c>
      <c r="B58" s="4" t="s">
        <v>186</v>
      </c>
    </row>
    <row r="59" spans="1:2" x14ac:dyDescent="0.25">
      <c r="A59" s="4" t="s">
        <v>305</v>
      </c>
      <c r="B59" s="4" t="s">
        <v>194</v>
      </c>
    </row>
    <row r="60" spans="1:2" x14ac:dyDescent="0.25">
      <c r="A60" s="4" t="s">
        <v>165</v>
      </c>
      <c r="B60" s="4" t="s">
        <v>195</v>
      </c>
    </row>
    <row r="61" spans="1:2" x14ac:dyDescent="0.25">
      <c r="A61" s="4" t="s">
        <v>64</v>
      </c>
      <c r="B61" s="4" t="s">
        <v>198</v>
      </c>
    </row>
    <row r="62" spans="1:2" x14ac:dyDescent="0.25">
      <c r="A62" s="4" t="s">
        <v>113</v>
      </c>
      <c r="B62" s="4" t="s">
        <v>199</v>
      </c>
    </row>
    <row r="63" spans="1:2" x14ac:dyDescent="0.25">
      <c r="A63" s="4" t="s">
        <v>191</v>
      </c>
      <c r="B63" s="4" t="s">
        <v>200</v>
      </c>
    </row>
    <row r="64" spans="1:2" x14ac:dyDescent="0.25">
      <c r="A64" s="4" t="s">
        <v>306</v>
      </c>
      <c r="B64" s="4" t="s">
        <v>201</v>
      </c>
    </row>
    <row r="65" spans="1:2" x14ac:dyDescent="0.25">
      <c r="A65" s="4" t="s">
        <v>307</v>
      </c>
      <c r="B65" s="4" t="s">
        <v>202</v>
      </c>
    </row>
    <row r="66" spans="1:2" x14ac:dyDescent="0.25">
      <c r="A66" s="4" t="s">
        <v>65</v>
      </c>
      <c r="B66" s="4" t="s">
        <v>204</v>
      </c>
    </row>
    <row r="67" spans="1:2" x14ac:dyDescent="0.25">
      <c r="A67" s="4" t="s">
        <v>308</v>
      </c>
      <c r="B67" s="4" t="s">
        <v>206</v>
      </c>
    </row>
    <row r="68" spans="1:2" x14ac:dyDescent="0.25">
      <c r="A68" s="4" t="s">
        <v>187</v>
      </c>
      <c r="B68" s="4" t="s">
        <v>309</v>
      </c>
    </row>
    <row r="69" spans="1:2" x14ac:dyDescent="0.25">
      <c r="A69" s="4" t="s">
        <v>188</v>
      </c>
      <c r="B69" s="4" t="s">
        <v>209</v>
      </c>
    </row>
    <row r="70" spans="1:2" x14ac:dyDescent="0.25">
      <c r="A70" s="4" t="s">
        <v>192</v>
      </c>
      <c r="B70" s="4" t="s">
        <v>211</v>
      </c>
    </row>
    <row r="71" spans="1:2" x14ac:dyDescent="0.25">
      <c r="A71" s="4" t="s">
        <v>106</v>
      </c>
      <c r="B71" s="4" t="s">
        <v>218</v>
      </c>
    </row>
    <row r="72" spans="1:2" x14ac:dyDescent="0.25">
      <c r="A72" s="4" t="s">
        <v>36</v>
      </c>
      <c r="B72" s="4" t="s">
        <v>220</v>
      </c>
    </row>
    <row r="73" spans="1:2" x14ac:dyDescent="0.25">
      <c r="A73" s="4" t="s">
        <v>105</v>
      </c>
      <c r="B73" s="4" t="s">
        <v>221</v>
      </c>
    </row>
    <row r="74" spans="1:2" x14ac:dyDescent="0.25">
      <c r="A74" s="4" t="s">
        <v>149</v>
      </c>
      <c r="B74" s="4" t="s">
        <v>223</v>
      </c>
    </row>
    <row r="75" spans="1:2" x14ac:dyDescent="0.25">
      <c r="A75" s="4" t="s">
        <v>310</v>
      </c>
      <c r="B75" s="8" t="s">
        <v>311</v>
      </c>
    </row>
    <row r="76" spans="1:2" x14ac:dyDescent="0.25">
      <c r="A76" s="4" t="s">
        <v>312</v>
      </c>
      <c r="B76" s="8" t="s">
        <v>313</v>
      </c>
    </row>
    <row r="77" spans="1:2" x14ac:dyDescent="0.25">
      <c r="A77" s="4" t="s">
        <v>314</v>
      </c>
      <c r="B77" s="8" t="s">
        <v>315</v>
      </c>
    </row>
    <row r="78" spans="1:2" x14ac:dyDescent="0.25">
      <c r="A78" s="4" t="s">
        <v>316</v>
      </c>
      <c r="B78" s="8" t="s">
        <v>317</v>
      </c>
    </row>
    <row r="79" spans="1:2" x14ac:dyDescent="0.25">
      <c r="A79" s="4" t="s">
        <v>233</v>
      </c>
      <c r="B79" s="8" t="s">
        <v>318</v>
      </c>
    </row>
    <row r="80" spans="1:2" x14ac:dyDescent="0.25">
      <c r="A80" s="4"/>
      <c r="B80" s="8" t="s">
        <v>319</v>
      </c>
    </row>
    <row r="81" spans="1:2" x14ac:dyDescent="0.25">
      <c r="A81" s="4"/>
      <c r="B81" s="4"/>
    </row>
    <row r="82" spans="1:2" x14ac:dyDescent="0.25">
      <c r="A82" s="4"/>
      <c r="B82" s="4"/>
    </row>
    <row r="83" spans="1:2" x14ac:dyDescent="0.25">
      <c r="A83" s="4"/>
      <c r="B83" s="4"/>
    </row>
    <row r="84" spans="1:2" x14ac:dyDescent="0.25">
      <c r="A84" s="4"/>
      <c r="B84" s="4"/>
    </row>
    <row r="85" spans="1:2" x14ac:dyDescent="0.25">
      <c r="A85" s="4"/>
      <c r="B85" s="4"/>
    </row>
    <row r="86" spans="1:2" x14ac:dyDescent="0.25">
      <c r="A86" s="4"/>
      <c r="B86" s="4"/>
    </row>
    <row r="87" spans="1:2" x14ac:dyDescent="0.25">
      <c r="A87" s="4"/>
      <c r="B87" s="4"/>
    </row>
    <row r="88" spans="1:2" x14ac:dyDescent="0.25">
      <c r="A88" s="4"/>
      <c r="B88" s="4"/>
    </row>
    <row r="89" spans="1:2" x14ac:dyDescent="0.25">
      <c r="A89" s="4"/>
      <c r="B89" s="4"/>
    </row>
    <row r="90" spans="1:2" x14ac:dyDescent="0.25">
      <c r="A90" s="4"/>
      <c r="B90" s="4"/>
    </row>
    <row r="91" spans="1:2" x14ac:dyDescent="0.25">
      <c r="A91" s="4"/>
      <c r="B91" s="4"/>
    </row>
    <row r="92" spans="1:2" x14ac:dyDescent="0.25">
      <c r="A92" s="4"/>
      <c r="B92" s="4"/>
    </row>
    <row r="93" spans="1:2" x14ac:dyDescent="0.25">
      <c r="A93" s="4"/>
      <c r="B93" s="4"/>
    </row>
    <row r="94" spans="1:2" x14ac:dyDescent="0.25">
      <c r="A94" s="4"/>
      <c r="B94" s="4"/>
    </row>
    <row r="95" spans="1:2" x14ac:dyDescent="0.25">
      <c r="A95" s="4"/>
      <c r="B95" s="4"/>
    </row>
    <row r="96" spans="1:2" x14ac:dyDescent="0.25">
      <c r="A96" s="4"/>
      <c r="B96" s="4"/>
    </row>
    <row r="97" spans="1:2" x14ac:dyDescent="0.25">
      <c r="A97" s="4"/>
      <c r="B97" s="4"/>
    </row>
    <row r="98" spans="1:2" x14ac:dyDescent="0.25">
      <c r="A98" s="4"/>
      <c r="B98" s="4"/>
    </row>
    <row r="99" spans="1:2" x14ac:dyDescent="0.25">
      <c r="A99" s="4"/>
      <c r="B99" s="4"/>
    </row>
    <row r="100" spans="1:2" x14ac:dyDescent="0.25">
      <c r="A100" s="4"/>
      <c r="B100" s="4"/>
    </row>
    <row r="101" spans="1:2" x14ac:dyDescent="0.25">
      <c r="A101" s="4"/>
      <c r="B101" s="4"/>
    </row>
    <row r="102" spans="1:2" x14ac:dyDescent="0.25">
      <c r="A102" s="4"/>
      <c r="B102" s="4"/>
    </row>
    <row r="103" spans="1:2" x14ac:dyDescent="0.25">
      <c r="A103" s="4"/>
      <c r="B103" s="4"/>
    </row>
    <row r="104" spans="1:2" x14ac:dyDescent="0.25">
      <c r="A104" s="4"/>
      <c r="B104" s="4"/>
    </row>
    <row r="105" spans="1:2" x14ac:dyDescent="0.25">
      <c r="A105" s="4"/>
      <c r="B105" s="4"/>
    </row>
    <row r="106" spans="1:2" x14ac:dyDescent="0.25">
      <c r="A106" s="4"/>
      <c r="B106" s="4"/>
    </row>
    <row r="107" spans="1:2" x14ac:dyDescent="0.25">
      <c r="A107" s="4"/>
      <c r="B107" s="4"/>
    </row>
    <row r="108" spans="1:2" x14ac:dyDescent="0.25">
      <c r="A108" s="4"/>
      <c r="B108" s="4"/>
    </row>
    <row r="109" spans="1:2" x14ac:dyDescent="0.25">
      <c r="A109" s="4"/>
      <c r="B109" s="4"/>
    </row>
    <row r="110" spans="1:2" x14ac:dyDescent="0.25">
      <c r="A110" s="4"/>
      <c r="B110" s="4"/>
    </row>
    <row r="111" spans="1:2" x14ac:dyDescent="0.25">
      <c r="A111" s="4"/>
      <c r="B111" s="4"/>
    </row>
    <row r="112" spans="1:2" x14ac:dyDescent="0.25">
      <c r="A112" s="4"/>
      <c r="B112" s="4"/>
    </row>
    <row r="113" spans="1:2" x14ac:dyDescent="0.25">
      <c r="A113" s="4"/>
      <c r="B113" s="4"/>
    </row>
    <row r="114" spans="1:2" x14ac:dyDescent="0.25">
      <c r="A114" s="4"/>
      <c r="B114" s="4"/>
    </row>
    <row r="115" spans="1:2" x14ac:dyDescent="0.25">
      <c r="A115" s="4"/>
      <c r="B115" s="4"/>
    </row>
    <row r="116" spans="1:2" x14ac:dyDescent="0.25">
      <c r="A116" s="4"/>
      <c r="B116" s="4"/>
    </row>
    <row r="117" spans="1:2" x14ac:dyDescent="0.25">
      <c r="A117" s="4"/>
      <c r="B117" s="4"/>
    </row>
    <row r="118" spans="1:2" x14ac:dyDescent="0.25">
      <c r="A118" s="4"/>
      <c r="B118" s="1"/>
    </row>
    <row r="119" spans="1:2" x14ac:dyDescent="0.25">
      <c r="A119" s="4"/>
      <c r="B119" s="1"/>
    </row>
    <row r="120" spans="1:2" x14ac:dyDescent="0.25">
      <c r="A120" s="4"/>
      <c r="B120" s="1"/>
    </row>
    <row r="121" spans="1:2" x14ac:dyDescent="0.25">
      <c r="A121" s="4"/>
      <c r="B121" s="1"/>
    </row>
    <row r="122" spans="1:2" x14ac:dyDescent="0.25">
      <c r="A122" s="4"/>
      <c r="B122" s="1"/>
    </row>
    <row r="123" spans="1:2" x14ac:dyDescent="0.25">
      <c r="A123" s="4"/>
      <c r="B123" s="1"/>
    </row>
    <row r="124" spans="1:2" x14ac:dyDescent="0.25">
      <c r="A124" s="4"/>
      <c r="B124" s="1"/>
    </row>
    <row r="125" spans="1:2" x14ac:dyDescent="0.25">
      <c r="A125" s="4"/>
      <c r="B125" s="1"/>
    </row>
  </sheetData>
  <sortState xmlns:xlrd2="http://schemas.microsoft.com/office/spreadsheetml/2017/richdata2" ref="A2:C125">
    <sortCondition ref="C2:C12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21"/>
  <sheetViews>
    <sheetView workbookViewId="0">
      <selection activeCell="D33" sqref="D33"/>
    </sheetView>
  </sheetViews>
  <sheetFormatPr baseColWidth="10" defaultColWidth="11.42578125" defaultRowHeight="15" x14ac:dyDescent="0.25"/>
  <cols>
    <col min="1" max="1" width="19.140625" bestFit="1" customWidth="1"/>
  </cols>
  <sheetData>
    <row r="2" spans="1:1" ht="15.75" x14ac:dyDescent="0.25">
      <c r="A2" s="77" t="s">
        <v>320</v>
      </c>
    </row>
    <row r="8" spans="1:1" ht="15.75" x14ac:dyDescent="0.25">
      <c r="A8" s="77" t="s">
        <v>321</v>
      </c>
    </row>
    <row r="15" spans="1:1" ht="15.75" x14ac:dyDescent="0.25">
      <c r="A15" s="77" t="s">
        <v>322</v>
      </c>
    </row>
    <row r="21" spans="1:1" ht="15.75" x14ac:dyDescent="0.25">
      <c r="A21" s="77" t="s">
        <v>323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5F75E0506F3B4A84403688301EA17B" ma:contentTypeVersion="13" ma:contentTypeDescription="Crear nuevo documento." ma:contentTypeScope="" ma:versionID="d654213609c4f7b6526f26a03b91b5e2">
  <xsd:schema xmlns:xsd="http://www.w3.org/2001/XMLSchema" xmlns:xs="http://www.w3.org/2001/XMLSchema" xmlns:p="http://schemas.microsoft.com/office/2006/metadata/properties" xmlns:ns1="http://schemas.microsoft.com/sharepoint/v3" xmlns:ns2="21dd535e-683b-4954-b882-9d63b3e5c036" xmlns:ns3="0e84ea77-6dcb-490c-b4f1-382879d002fb" targetNamespace="http://schemas.microsoft.com/office/2006/metadata/properties" ma:root="true" ma:fieldsID="72469f1c29e5cfb36418d5264b7be601" ns1:_="" ns2:_="" ns3:_="">
    <xsd:import namespace="http://schemas.microsoft.com/sharepoint/v3"/>
    <xsd:import namespace="21dd535e-683b-4954-b882-9d63b3e5c036"/>
    <xsd:import namespace="0e84ea77-6dcb-490c-b4f1-382879d002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dd535e-683b-4954-b882-9d63b3e5c0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84ea77-6dcb-490c-b4f1-382879d002f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80ABBCB-E203-481C-B4D6-1F63389972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1dd535e-683b-4954-b882-9d63b3e5c036"/>
    <ds:schemaRef ds:uri="0e84ea77-6dcb-490c-b4f1-382879d002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3A12C0-7ECB-429C-8313-1BAE23889C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93D5B3-4CC2-4B61-9560-6CCC3801726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Analítica Proyecto Planta Pilot</vt:lpstr>
      <vt:lpstr>Frecuencia</vt:lpstr>
      <vt:lpstr>CABB-AGQ</vt:lpstr>
      <vt:lpstr>Configuraciones</vt:lpstr>
      <vt:lpstr>'Analítica Proyecto Planta Pilot'!Área_de_impresión</vt:lpstr>
    </vt:vector>
  </TitlesOfParts>
  <Manager/>
  <Company>Gaiker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etxebarria</dc:creator>
  <cp:keywords/>
  <dc:description/>
  <cp:lastModifiedBy>Ziortza Lopez Bidaguren</cp:lastModifiedBy>
  <cp:revision/>
  <dcterms:created xsi:type="dcterms:W3CDTF">2017-05-31T10:00:21Z</dcterms:created>
  <dcterms:modified xsi:type="dcterms:W3CDTF">2021-03-01T11:04:29Z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-99406435</vt:i4>
  </property>
  <property fmtid="{D5CDD505-2E9C-101B-9397-08002B2CF9AE}" pid="3" name="_NewReviewCycle">
    <vt:lpwstr/>
  </property>
  <property fmtid="{D5CDD505-2E9C-101B-9397-08002B2CF9AE}" pid="4" name="_EmailSubject">
    <vt:lpwstr>Documento Director y Analiticas</vt:lpwstr>
  </property>
  <property fmtid="{D5CDD505-2E9C-101B-9397-08002B2CF9AE}" pid="5" name="_AuthorEmail">
    <vt:lpwstr>etxebarria@gaiker.es</vt:lpwstr>
  </property>
  <property fmtid="{D5CDD505-2E9C-101B-9397-08002B2CF9AE}" pid="6" name="_AuthorEmailDisplayName">
    <vt:lpwstr>Javier Etxebarria</vt:lpwstr>
  </property>
  <property fmtid="{D5CDD505-2E9C-101B-9397-08002B2CF9AE}" pid="7" name="_ReviewingToolsShownOnce">
    <vt:lpwstr/>
  </property>
  <property fmtid="{D5CDD505-2E9C-101B-9397-08002B2CF9AE}" pid="8" name="ContentTypeId">
    <vt:lpwstr>0x0101006A5F75E0506F3B4A84403688301EA17B</vt:lpwstr>
  </property>
  <property fmtid="{D5CDD505-2E9C-101B-9397-08002B2CF9AE}" pid="9" name="xd_Signature">
    <vt:bool>false</vt:bool>
  </property>
  <property fmtid="{D5CDD505-2E9C-101B-9397-08002B2CF9AE}" pid="10" name="xd_ProgID">
    <vt:lpwstr/>
  </property>
  <property fmtid="{D5CDD505-2E9C-101B-9397-08002B2CF9AE}" pid="11" name="_SourceUrl">
    <vt:lpwstr/>
  </property>
  <property fmtid="{D5CDD505-2E9C-101B-9397-08002B2CF9AE}" pid="12" name="_SharedFileIndex">
    <vt:lpwstr/>
  </property>
  <property fmtid="{D5CDD505-2E9C-101B-9397-08002B2CF9AE}" pid="13" name="ComplianceAssetId">
    <vt:lpwstr/>
  </property>
  <property fmtid="{D5CDD505-2E9C-101B-9397-08002B2CF9AE}" pid="14" name="TemplateUrl">
    <vt:lpwstr/>
  </property>
</Properties>
</file>