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F:\Usr\_C_S_JUR\Word\0. DOCUMENTACIÓN EXPEDIENTES\2683\"/>
    </mc:Choice>
  </mc:AlternateContent>
  <xr:revisionPtr revIDLastSave="0" documentId="8_{8EC80D06-C65E-4F7D-A914-E2790DB8FD2E}" xr6:coauthVersionLast="46" xr6:coauthVersionMax="46" xr10:uidLastSave="{00000000-0000-0000-0000-000000000000}"/>
  <bookViews>
    <workbookView xWindow="780" yWindow="780" windowWidth="21600" windowHeight="11385" xr2:uid="{8120A87C-D2D2-4846-9BE6-8636095194B2}"/>
  </bookViews>
  <sheets>
    <sheet name="Resumen Contratista" sheetId="5" r:id="rId1"/>
    <sheet name="Partidas a rellenar" sheetId="4" r:id="rId2"/>
  </sheets>
  <calcPr calcId="191029" iterateDelta="1E-4"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591" i="4" l="1"/>
  <c r="G300" i="4"/>
  <c r="G1104" i="4" l="1"/>
  <c r="G1103" i="4" s="1"/>
  <c r="G1101" i="4" l="1"/>
  <c r="G1099" i="4"/>
  <c r="G1097" i="4"/>
  <c r="G1095" i="4"/>
  <c r="G1093" i="4"/>
  <c r="G1091" i="4"/>
  <c r="G1089" i="4"/>
  <c r="G1087" i="4"/>
  <c r="G1085" i="4"/>
  <c r="G1082" i="4"/>
  <c r="G1080" i="4"/>
  <c r="G1078" i="4"/>
  <c r="G1076" i="4"/>
  <c r="G1074" i="4"/>
  <c r="G1072" i="4"/>
  <c r="G1070" i="4"/>
  <c r="G1068" i="4"/>
  <c r="G1066" i="4"/>
  <c r="G1064" i="4"/>
  <c r="G1062" i="4"/>
  <c r="G1060" i="4"/>
  <c r="G1057" i="4"/>
  <c r="G1055" i="4"/>
  <c r="G1054" i="4" s="1"/>
  <c r="E46" i="5" s="1"/>
  <c r="G1052" i="4"/>
  <c r="G1050" i="4"/>
  <c r="G1048" i="4"/>
  <c r="G1046" i="4"/>
  <c r="G1044" i="4"/>
  <c r="G1041" i="4"/>
  <c r="G1040" i="4" s="1"/>
  <c r="E44" i="5" s="1"/>
  <c r="G1038" i="4"/>
  <c r="G1036" i="4"/>
  <c r="G1034" i="4"/>
  <c r="G1032" i="4"/>
  <c r="G1030" i="4"/>
  <c r="G1028" i="4"/>
  <c r="G1026" i="4"/>
  <c r="G1024" i="4"/>
  <c r="G1022" i="4"/>
  <c r="G1019" i="4"/>
  <c r="G1017" i="4"/>
  <c r="G1015" i="4"/>
  <c r="G1013" i="4"/>
  <c r="G1010" i="4"/>
  <c r="G1008" i="4"/>
  <c r="G1006" i="4"/>
  <c r="G1004" i="4"/>
  <c r="G1002" i="4"/>
  <c r="G1000" i="4"/>
  <c r="G997" i="4"/>
  <c r="G995" i="4"/>
  <c r="G993" i="4"/>
  <c r="G991" i="4"/>
  <c r="G989" i="4"/>
  <c r="G987" i="4"/>
  <c r="G984" i="4"/>
  <c r="G982" i="4"/>
  <c r="G980" i="4"/>
  <c r="G978" i="4"/>
  <c r="G976" i="4"/>
  <c r="G974" i="4"/>
  <c r="G971" i="4"/>
  <c r="G969" i="4"/>
  <c r="G967" i="4"/>
  <c r="G964" i="4"/>
  <c r="G962" i="4"/>
  <c r="G960" i="4"/>
  <c r="G958" i="4"/>
  <c r="G956" i="4"/>
  <c r="G954" i="4"/>
  <c r="G952" i="4"/>
  <c r="G950" i="4"/>
  <c r="G948" i="4"/>
  <c r="G946" i="4"/>
  <c r="G944" i="4"/>
  <c r="G942" i="4"/>
  <c r="G940" i="4"/>
  <c r="G938" i="4"/>
  <c r="G936" i="4"/>
  <c r="G934" i="4"/>
  <c r="G931" i="4"/>
  <c r="G929" i="4"/>
  <c r="G927" i="4"/>
  <c r="G925" i="4"/>
  <c r="G923" i="4"/>
  <c r="G921" i="4"/>
  <c r="G919" i="4"/>
  <c r="G917" i="4"/>
  <c r="G914" i="4"/>
  <c r="G912" i="4"/>
  <c r="G910" i="4"/>
  <c r="G908" i="4"/>
  <c r="G906" i="4"/>
  <c r="G904" i="4"/>
  <c r="G902" i="4"/>
  <c r="G899" i="4"/>
  <c r="G897" i="4"/>
  <c r="G895" i="4"/>
  <c r="G893" i="4"/>
  <c r="G891" i="4"/>
  <c r="G889" i="4"/>
  <c r="G886" i="4"/>
  <c r="G884" i="4"/>
  <c r="G882" i="4"/>
  <c r="G880" i="4"/>
  <c r="G878" i="4"/>
  <c r="G876" i="4"/>
  <c r="G874" i="4"/>
  <c r="G872" i="4"/>
  <c r="G870" i="4"/>
  <c r="G867" i="4"/>
  <c r="G865" i="4"/>
  <c r="G863" i="4"/>
  <c r="G861" i="4"/>
  <c r="G859" i="4"/>
  <c r="G857" i="4"/>
  <c r="G855" i="4"/>
  <c r="G853" i="4"/>
  <c r="G851" i="4"/>
  <c r="G848" i="4"/>
  <c r="G846" i="4"/>
  <c r="G844" i="4"/>
  <c r="G842" i="4"/>
  <c r="G840" i="4"/>
  <c r="G838" i="4"/>
  <c r="G836" i="4"/>
  <c r="G834" i="4"/>
  <c r="G832" i="4"/>
  <c r="G829" i="4"/>
  <c r="G827" i="4"/>
  <c r="G825" i="4"/>
  <c r="G823" i="4"/>
  <c r="G821" i="4"/>
  <c r="G818" i="4"/>
  <c r="G816" i="4"/>
  <c r="G814" i="4"/>
  <c r="G812" i="4"/>
  <c r="G810" i="4"/>
  <c r="G808" i="4"/>
  <c r="G806" i="4"/>
  <c r="G804" i="4"/>
  <c r="G801" i="4"/>
  <c r="G799" i="4"/>
  <c r="G797" i="4"/>
  <c r="G795" i="4"/>
  <c r="G793" i="4"/>
  <c r="G791" i="4"/>
  <c r="G789" i="4"/>
  <c r="G787" i="4"/>
  <c r="G785" i="4"/>
  <c r="G782" i="4"/>
  <c r="G780" i="4"/>
  <c r="G778" i="4"/>
  <c r="G776" i="4"/>
  <c r="G774" i="4"/>
  <c r="G772" i="4"/>
  <c r="G770" i="4"/>
  <c r="G768" i="4"/>
  <c r="G766" i="4"/>
  <c r="G763" i="4"/>
  <c r="G761" i="4"/>
  <c r="G759" i="4"/>
  <c r="G757" i="4"/>
  <c r="G755" i="4"/>
  <c r="G753" i="4"/>
  <c r="G751" i="4"/>
  <c r="G749" i="4"/>
  <c r="G747" i="4"/>
  <c r="G745" i="4"/>
  <c r="G743" i="4"/>
  <c r="G741" i="4"/>
  <c r="G738" i="4"/>
  <c r="G736" i="4"/>
  <c r="G734" i="4"/>
  <c r="G731" i="4"/>
  <c r="G729" i="4"/>
  <c r="G727" i="4"/>
  <c r="G725" i="4"/>
  <c r="G722" i="4"/>
  <c r="G720" i="4"/>
  <c r="G718" i="4"/>
  <c r="G716" i="4"/>
  <c r="G714" i="4"/>
  <c r="G712" i="4"/>
  <c r="G710" i="4"/>
  <c r="G708" i="4"/>
  <c r="G706" i="4"/>
  <c r="G703" i="4"/>
  <c r="G701" i="4"/>
  <c r="G699" i="4"/>
  <c r="G697" i="4"/>
  <c r="G695" i="4"/>
  <c r="G693" i="4"/>
  <c r="G691" i="4"/>
  <c r="G689" i="4"/>
  <c r="G687" i="4"/>
  <c r="G684" i="4"/>
  <c r="G682" i="4"/>
  <c r="G680" i="4"/>
  <c r="G678" i="4"/>
  <c r="G677" i="4" s="1"/>
  <c r="E21" i="5" s="1"/>
  <c r="G675" i="4"/>
  <c r="G673" i="4"/>
  <c r="G671" i="4"/>
  <c r="G669" i="4"/>
  <c r="G667" i="4"/>
  <c r="G665" i="4"/>
  <c r="G662" i="4"/>
  <c r="G660" i="4"/>
  <c r="G658" i="4"/>
  <c r="G656" i="4"/>
  <c r="G654" i="4"/>
  <c r="G652" i="4"/>
  <c r="G650" i="4"/>
  <c r="G648" i="4"/>
  <c r="G646" i="4"/>
  <c r="G644" i="4"/>
  <c r="G642" i="4"/>
  <c r="G640" i="4"/>
  <c r="G638" i="4"/>
  <c r="G636" i="4"/>
  <c r="G634" i="4"/>
  <c r="G632" i="4"/>
  <c r="G630" i="4"/>
  <c r="G628" i="4"/>
  <c r="G626" i="4"/>
  <c r="G624" i="4"/>
  <c r="G622" i="4"/>
  <c r="G620" i="4"/>
  <c r="G618" i="4"/>
  <c r="G616" i="4"/>
  <c r="G614" i="4"/>
  <c r="G612" i="4"/>
  <c r="G610" i="4"/>
  <c r="G608" i="4"/>
  <c r="G606" i="4"/>
  <c r="G604" i="4"/>
  <c r="G602" i="4"/>
  <c r="G600" i="4"/>
  <c r="G598" i="4"/>
  <c r="G596" i="4"/>
  <c r="G594" i="4"/>
  <c r="G589" i="4"/>
  <c r="G587" i="4"/>
  <c r="G585" i="4"/>
  <c r="G583" i="4"/>
  <c r="G581" i="4"/>
  <c r="G579" i="4"/>
  <c r="G577" i="4"/>
  <c r="G575" i="4"/>
  <c r="G573" i="4"/>
  <c r="G571" i="4"/>
  <c r="G569" i="4"/>
  <c r="G567" i="4"/>
  <c r="G565" i="4"/>
  <c r="G563" i="4"/>
  <c r="G561" i="4"/>
  <c r="G559" i="4"/>
  <c r="G557" i="4"/>
  <c r="G555" i="4"/>
  <c r="G553" i="4"/>
  <c r="G550" i="4"/>
  <c r="G548" i="4"/>
  <c r="G546" i="4"/>
  <c r="G544" i="4"/>
  <c r="G542" i="4"/>
  <c r="G540" i="4"/>
  <c r="G538" i="4"/>
  <c r="G536" i="4"/>
  <c r="G534" i="4"/>
  <c r="G532" i="4"/>
  <c r="G530" i="4"/>
  <c r="G528" i="4"/>
  <c r="G526" i="4"/>
  <c r="G524" i="4"/>
  <c r="G522" i="4"/>
  <c r="G520" i="4"/>
  <c r="G518" i="4"/>
  <c r="G516" i="4"/>
  <c r="G514" i="4"/>
  <c r="G512" i="4"/>
  <c r="G510" i="4"/>
  <c r="G508" i="4"/>
  <c r="G506" i="4"/>
  <c r="G504" i="4"/>
  <c r="G502" i="4"/>
  <c r="G500" i="4"/>
  <c r="G498" i="4"/>
  <c r="G496" i="4"/>
  <c r="G494" i="4"/>
  <c r="G492" i="4"/>
  <c r="G490" i="4"/>
  <c r="G488" i="4"/>
  <c r="G486" i="4"/>
  <c r="G483" i="4"/>
  <c r="G481" i="4"/>
  <c r="G479" i="4"/>
  <c r="G477" i="4"/>
  <c r="G475" i="4"/>
  <c r="G473" i="4"/>
  <c r="G471" i="4"/>
  <c r="G469" i="4"/>
  <c r="G467" i="4"/>
  <c r="G465" i="4"/>
  <c r="G463" i="4"/>
  <c r="G461" i="4"/>
  <c r="G459" i="4"/>
  <c r="G457" i="4"/>
  <c r="G455" i="4"/>
  <c r="G453" i="4"/>
  <c r="G451" i="4"/>
  <c r="G449" i="4"/>
  <c r="G447" i="4"/>
  <c r="G445" i="4"/>
  <c r="G443" i="4"/>
  <c r="G441" i="4"/>
  <c r="G439" i="4"/>
  <c r="G437" i="4"/>
  <c r="G435" i="4"/>
  <c r="G433" i="4"/>
  <c r="G431" i="4"/>
  <c r="G429" i="4"/>
  <c r="G427" i="4"/>
  <c r="G425" i="4"/>
  <c r="G423" i="4"/>
  <c r="G421" i="4"/>
  <c r="G419" i="4"/>
  <c r="G417" i="4"/>
  <c r="G415" i="4"/>
  <c r="G413" i="4"/>
  <c r="G411" i="4"/>
  <c r="G409" i="4"/>
  <c r="G407" i="4"/>
  <c r="G405" i="4"/>
  <c r="G403" i="4"/>
  <c r="G401" i="4"/>
  <c r="G399" i="4"/>
  <c r="G397" i="4"/>
  <c r="G395" i="4"/>
  <c r="G393" i="4"/>
  <c r="G391" i="4"/>
  <c r="G389" i="4"/>
  <c r="G387" i="4"/>
  <c r="G385" i="4"/>
  <c r="G383" i="4"/>
  <c r="G381" i="4"/>
  <c r="G379" i="4"/>
  <c r="G377" i="4"/>
  <c r="G375" i="4"/>
  <c r="G373" i="4"/>
  <c r="G371" i="4"/>
  <c r="G369" i="4"/>
  <c r="G367" i="4"/>
  <c r="G365" i="4"/>
  <c r="G363" i="4"/>
  <c r="G361" i="4"/>
  <c r="G359" i="4"/>
  <c r="G357" i="4"/>
  <c r="G355" i="4"/>
  <c r="G353" i="4"/>
  <c r="G351" i="4"/>
  <c r="G349" i="4"/>
  <c r="G347" i="4"/>
  <c r="G345" i="4"/>
  <c r="G343" i="4"/>
  <c r="G341" i="4"/>
  <c r="G339" i="4"/>
  <c r="G337" i="4"/>
  <c r="G335" i="4"/>
  <c r="G333" i="4"/>
  <c r="G331" i="4"/>
  <c r="G329" i="4"/>
  <c r="G327" i="4"/>
  <c r="G325" i="4"/>
  <c r="G323" i="4"/>
  <c r="G321" i="4"/>
  <c r="G319" i="4"/>
  <c r="G317" i="4"/>
  <c r="G315" i="4"/>
  <c r="G313" i="4"/>
  <c r="G311" i="4"/>
  <c r="G309" i="4"/>
  <c r="G307" i="4"/>
  <c r="G305" i="4"/>
  <c r="G303" i="4"/>
  <c r="G298" i="4"/>
  <c r="G296" i="4"/>
  <c r="G294" i="4"/>
  <c r="G292" i="4"/>
  <c r="G290" i="4"/>
  <c r="G288" i="4"/>
  <c r="G286" i="4"/>
  <c r="G284" i="4"/>
  <c r="G282" i="4"/>
  <c r="G280" i="4"/>
  <c r="G278" i="4"/>
  <c r="G276" i="4"/>
  <c r="G274" i="4"/>
  <c r="G272" i="4"/>
  <c r="G270" i="4"/>
  <c r="G268" i="4"/>
  <c r="G266" i="4"/>
  <c r="G264" i="4"/>
  <c r="G262" i="4"/>
  <c r="G260" i="4"/>
  <c r="G258" i="4"/>
  <c r="G256" i="4"/>
  <c r="G254" i="4"/>
  <c r="G252" i="4"/>
  <c r="G250" i="4"/>
  <c r="G248" i="4"/>
  <c r="G246" i="4"/>
  <c r="G244" i="4"/>
  <c r="G242" i="4"/>
  <c r="G240" i="4"/>
  <c r="G238" i="4"/>
  <c r="G236" i="4"/>
  <c r="G234" i="4"/>
  <c r="G232" i="4"/>
  <c r="G230" i="4"/>
  <c r="G228" i="4"/>
  <c r="G226" i="4"/>
  <c r="G224" i="4"/>
  <c r="G222" i="4"/>
  <c r="G220" i="4"/>
  <c r="G218" i="4"/>
  <c r="G217" i="4" s="1"/>
  <c r="E15" i="5" s="1"/>
  <c r="G215" i="4"/>
  <c r="G214" i="4" s="1"/>
  <c r="E14" i="5" s="1"/>
  <c r="G212" i="4"/>
  <c r="G210" i="4"/>
  <c r="G208" i="4"/>
  <c r="G206" i="4"/>
  <c r="G204" i="4"/>
  <c r="G202" i="4"/>
  <c r="G200" i="4"/>
  <c r="G197" i="4"/>
  <c r="G195" i="4"/>
  <c r="G193" i="4"/>
  <c r="G191" i="4"/>
  <c r="G189" i="4"/>
  <c r="G187" i="4"/>
  <c r="G185" i="4"/>
  <c r="G183" i="4"/>
  <c r="G181" i="4"/>
  <c r="G179" i="4"/>
  <c r="G177" i="4"/>
  <c r="G174" i="4"/>
  <c r="G172" i="4"/>
  <c r="G171" i="4" s="1"/>
  <c r="E11" i="5" s="1"/>
  <c r="G169" i="4"/>
  <c r="G167" i="4"/>
  <c r="G165" i="4"/>
  <c r="G163" i="4"/>
  <c r="G161" i="4"/>
  <c r="G159" i="4"/>
  <c r="G157" i="4"/>
  <c r="G155" i="4"/>
  <c r="G153" i="4"/>
  <c r="G151" i="4"/>
  <c r="G149" i="4"/>
  <c r="G147" i="4"/>
  <c r="G145" i="4"/>
  <c r="G143" i="4"/>
  <c r="G141" i="4"/>
  <c r="G139" i="4"/>
  <c r="G137" i="4"/>
  <c r="G135" i="4"/>
  <c r="G132" i="4"/>
  <c r="G130" i="4"/>
  <c r="G128" i="4"/>
  <c r="G126" i="4"/>
  <c r="G124" i="4"/>
  <c r="G122" i="4"/>
  <c r="G120" i="4"/>
  <c r="G118" i="4"/>
  <c r="G116" i="4"/>
  <c r="G114" i="4"/>
  <c r="G112" i="4"/>
  <c r="G110" i="4"/>
  <c r="G107" i="4"/>
  <c r="G106" i="4"/>
  <c r="E8" i="5" s="1"/>
  <c r="G104" i="4"/>
  <c r="G102" i="4"/>
  <c r="G100" i="4"/>
  <c r="G98" i="4"/>
  <c r="G96" i="4"/>
  <c r="G94" i="4"/>
  <c r="G92" i="4"/>
  <c r="G90" i="4"/>
  <c r="G88" i="4"/>
  <c r="G86" i="4"/>
  <c r="G84" i="4"/>
  <c r="G81" i="4"/>
  <c r="G79" i="4"/>
  <c r="G77" i="4"/>
  <c r="G75" i="4"/>
  <c r="G72" i="4"/>
  <c r="G70" i="4"/>
  <c r="G68" i="4"/>
  <c r="G67" i="4" s="1"/>
  <c r="E5" i="5" s="1"/>
  <c r="G65" i="4"/>
  <c r="G63" i="4"/>
  <c r="G61" i="4"/>
  <c r="G59" i="4"/>
  <c r="G57" i="4"/>
  <c r="G55" i="4"/>
  <c r="G53" i="4"/>
  <c r="G51" i="4"/>
  <c r="G49" i="4"/>
  <c r="G47" i="4"/>
  <c r="G45" i="4"/>
  <c r="G43" i="4"/>
  <c r="G41" i="4"/>
  <c r="G39" i="4"/>
  <c r="G37" i="4"/>
  <c r="G35" i="4"/>
  <c r="G33" i="4"/>
  <c r="G31" i="4"/>
  <c r="G29" i="4"/>
  <c r="G27" i="4"/>
  <c r="G25" i="4"/>
  <c r="G23" i="4"/>
  <c r="G21" i="4"/>
  <c r="G19" i="4"/>
  <c r="G17" i="4"/>
  <c r="G14" i="4"/>
  <c r="G12" i="4"/>
  <c r="G10" i="4"/>
  <c r="G8" i="4"/>
  <c r="G6" i="4"/>
  <c r="G4" i="4"/>
  <c r="G820" i="4" l="1"/>
  <c r="E30" i="5" s="1"/>
  <c r="G83" i="4"/>
  <c r="E7" i="5" s="1"/>
  <c r="G705" i="4"/>
  <c r="E23" i="5" s="1"/>
  <c r="G740" i="4"/>
  <c r="E26" i="5" s="1"/>
  <c r="G1012" i="4"/>
  <c r="E42" i="5" s="1"/>
  <c r="G552" i="4"/>
  <c r="E18" i="5" s="1"/>
  <c r="G1084" i="4"/>
  <c r="E48" i="5" s="1"/>
  <c r="G850" i="4"/>
  <c r="E32" i="5" s="1"/>
  <c r="G986" i="4"/>
  <c r="E40" i="5" s="1"/>
  <c r="G888" i="4"/>
  <c r="E34" i="5" s="1"/>
  <c r="G973" i="4"/>
  <c r="E39" i="5" s="1"/>
  <c r="G869" i="4"/>
  <c r="E33" i="5" s="1"/>
  <c r="G199" i="4"/>
  <c r="E13" i="5" s="1"/>
  <c r="G686" i="4"/>
  <c r="E22" i="5" s="1"/>
  <c r="G1043" i="4"/>
  <c r="E45" i="5" s="1"/>
  <c r="G176" i="4"/>
  <c r="E12" i="5" s="1"/>
  <c r="G831" i="4"/>
  <c r="E31" i="5" s="1"/>
  <c r="G16" i="4"/>
  <c r="E4" i="5" s="1"/>
  <c r="G593" i="4"/>
  <c r="E19" i="5" s="1"/>
  <c r="G765" i="4"/>
  <c r="E27" i="5" s="1"/>
  <c r="G933" i="4"/>
  <c r="E37" i="5" s="1"/>
  <c r="G999" i="4"/>
  <c r="E41" i="5" s="1"/>
  <c r="G3" i="4"/>
  <c r="G134" i="4"/>
  <c r="E10" i="5" s="1"/>
  <c r="G485" i="4"/>
  <c r="E17" i="5" s="1"/>
  <c r="G803" i="4"/>
  <c r="E29" i="5" s="1"/>
  <c r="G916" i="4"/>
  <c r="E36" i="5" s="1"/>
  <c r="G1059" i="4"/>
  <c r="E47" i="5" s="1"/>
  <c r="G74" i="4"/>
  <c r="E6" i="5" s="1"/>
  <c r="G302" i="4"/>
  <c r="E16" i="5" s="1"/>
  <c r="G724" i="4"/>
  <c r="E24" i="5" s="1"/>
  <c r="G109" i="4"/>
  <c r="E9" i="5" s="1"/>
  <c r="G664" i="4"/>
  <c r="E20" i="5" s="1"/>
  <c r="G733" i="4"/>
  <c r="E25" i="5" s="1"/>
  <c r="G784" i="4"/>
  <c r="E28" i="5" s="1"/>
  <c r="G901" i="4"/>
  <c r="E35" i="5" s="1"/>
  <c r="G966" i="4"/>
  <c r="E38" i="5" s="1"/>
  <c r="G1021" i="4"/>
  <c r="E43" i="5" s="1"/>
  <c r="E3" i="5" l="1"/>
  <c r="G1107" i="4"/>
  <c r="G1112" i="4" s="1"/>
  <c r="G1109" i="4"/>
  <c r="G1110" i="4" l="1"/>
  <c r="E49" i="5" l="1"/>
  <c r="E51" i="5" s="1"/>
  <c r="E54" i="5" l="1"/>
  <c r="E53" i="5"/>
  <c r="E56" i="5" l="1"/>
  <c r="E58" i="5" s="1"/>
  <c r="E61"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Ander Villanueva Llorente</author>
  </authors>
  <commentList>
    <comment ref="A2" authorId="0" shapeId="0" xr:uid="{3C66FF54-1BE1-47AD-87FA-B4BCDEA76A17}">
      <text>
        <r>
          <rPr>
            <b/>
            <sz val="9"/>
            <color indexed="81"/>
            <rFont val="Tahoma"/>
            <family val="2"/>
          </rPr>
          <t>Código del concepto. Ver colores en "Entorno de trabajo: Apariencia"</t>
        </r>
      </text>
    </comment>
    <comment ref="B2" authorId="0" shapeId="0" xr:uid="{B65CF67F-2C3C-47B1-A782-89BCA1073A30}">
      <text>
        <r>
          <rPr>
            <b/>
            <sz val="9"/>
            <color indexed="81"/>
            <rFont val="Tahoma"/>
            <family val="2"/>
          </rPr>
          <t>Naturaleza o tipo de concepto, ver valores de cada naturaleza en la ayuda del menú contextual</t>
        </r>
      </text>
    </comment>
    <comment ref="C2" authorId="0" shapeId="0" xr:uid="{573C65A9-E791-42DC-A065-147080E3ED31}">
      <text>
        <r>
          <rPr>
            <b/>
            <sz val="9"/>
            <color indexed="81"/>
            <rFont val="Tahoma"/>
            <family val="2"/>
          </rPr>
          <t>Unidad principal de medida del concepto</t>
        </r>
      </text>
    </comment>
    <comment ref="D2" authorId="0" shapeId="0" xr:uid="{6C95EA95-A81A-42A6-82C2-B6EC03954B34}">
      <text>
        <r>
          <rPr>
            <b/>
            <sz val="9"/>
            <color indexed="81"/>
            <rFont val="Tahoma"/>
            <family val="2"/>
          </rPr>
          <t>Descripción corta</t>
        </r>
      </text>
    </comment>
    <comment ref="E2" authorId="0" shapeId="0" xr:uid="{1F307814-10FF-4FB5-AEC0-AA8CFCB35F1B}">
      <text>
        <r>
          <rPr>
            <b/>
            <sz val="9"/>
            <color indexed="81"/>
            <rFont val="Tahoma"/>
            <family val="2"/>
          </rPr>
          <t>Rendimiento o cantidad presupuestada</t>
        </r>
      </text>
    </comment>
    <comment ref="F2" authorId="0" shapeId="0" xr:uid="{7EA4D7B8-AF1E-421A-AF64-14AA21F81718}">
      <text>
        <r>
          <rPr>
            <b/>
            <sz val="9"/>
            <color indexed="81"/>
            <rFont val="Tahoma"/>
            <family val="2"/>
          </rPr>
          <t>Precio unitario en el presupuesto</t>
        </r>
      </text>
    </comment>
    <comment ref="G2" authorId="0" shapeId="0" xr:uid="{D312B5B3-48BA-4655-9DB0-2206FCEA07D0}">
      <text>
        <r>
          <rPr>
            <b/>
            <sz val="9"/>
            <color indexed="81"/>
            <rFont val="Tahoma"/>
            <family val="2"/>
          </rPr>
          <t>Importe del presupuesto</t>
        </r>
      </text>
    </comment>
  </commentList>
</comments>
</file>

<file path=xl/sharedStrings.xml><?xml version="1.0" encoding="utf-8"?>
<sst xmlns="http://schemas.openxmlformats.org/spreadsheetml/2006/main" count="2893" uniqueCount="1693">
  <si>
    <t>Presupuesto</t>
  </si>
  <si>
    <t>Código</t>
  </si>
  <si>
    <t>Nat</t>
  </si>
  <si>
    <t>Ud</t>
  </si>
  <si>
    <t>Resumen</t>
  </si>
  <si>
    <t>CanPres</t>
  </si>
  <si>
    <t>Pres</t>
  </si>
  <si>
    <t>ImpPres</t>
  </si>
  <si>
    <t>A00-LER</t>
  </si>
  <si>
    <t>Capítulo</t>
  </si>
  <si>
    <t/>
  </si>
  <si>
    <t>GESTION DE RESIDUOS</t>
  </si>
  <si>
    <t>Partida</t>
  </si>
  <si>
    <t>Tn</t>
  </si>
  <si>
    <t>170504</t>
  </si>
  <si>
    <t>RETIRADA TIERRAS Y ROCAS NO CONTAMINADAS</t>
  </si>
  <si>
    <t>RETIRADA DE TIERRAS Y ROCAS NO CONTAMINADAS</t>
  </si>
  <si>
    <t>170505</t>
  </si>
  <si>
    <t>RETIRADA LODOS DE DRENAJE C/SUSTANCIAS PELIGROSAS</t>
  </si>
  <si>
    <t>RETIRADA DE LODOS DE DRENAJE QUE CONTIENEN SUSTANCIAS PELIGROSAS</t>
  </si>
  <si>
    <t>170506</t>
  </si>
  <si>
    <t>RETIRADA LODOS DE DRENAJE DISTINTOS 170505</t>
  </si>
  <si>
    <t>RETIRADA DE LODOS DE DRENAJE DISTINTOS DE LOS ESPECIFICADOS EN EL CÓDIGO 17.05.05</t>
  </si>
  <si>
    <t>170605</t>
  </si>
  <si>
    <t>RETIRADA MATERIALES QUE CONTIENEN AMIANTO</t>
  </si>
  <si>
    <t>RETIRADA DE MATERIALES DE CONSTRUCCIÓN QUE CONTIENEN AMIANTO</t>
  </si>
  <si>
    <t>170904_1</t>
  </si>
  <si>
    <t>RETIRADA DE OTROS RESIDUOS DE CONSTRUCCIÓN Y DEMOLICIÓN MÁX 10%</t>
  </si>
  <si>
    <t>RETIRADA DE OTROS RESIDUOS MEZCLADOS DE CONSTRUCCIÓN Y DEMOLICIÓN DISTINTOS DE LOS ESPECIFICADOS EN LOS CÓDIGOS 17.09.02 Y 17.09.03 CON 10% MÁXIMO DE PLÁSTICO, MADERA, YESO</t>
  </si>
  <si>
    <t>UD</t>
  </si>
  <si>
    <t>P98</t>
  </si>
  <si>
    <t>CONTENEDOR</t>
  </si>
  <si>
    <t>CONTENEDOR EN OBRA PARA LA RETIRADA DE RESIDUOS, DURANTE TODA LA DURACIÓN DE LA OBRA.</t>
  </si>
  <si>
    <t>U0100</t>
  </si>
  <si>
    <t>UNIDADES DEPOSITO</t>
  </si>
  <si>
    <t>U010001</t>
  </si>
  <si>
    <t>M2</t>
  </si>
  <si>
    <t>LIMPIEZA SUPERF. HORMIGÓN CHORRO AGUA INTERIOR DEPOSITO</t>
  </si>
  <si>
    <t>LIMPIEZA DE LA SUPERFICIE DE HORMIGÓN MEDIANTE CHORRO DE AGUA A PRESIÓN Y JABONES NEUTROS NO ABRASIVOS, INCLUIDAS TODAS LAS OPERACIONES NECESARIAS, LIMPIEZA Y RETIRADA DE  RESTOS, ASÍ COMO LA PARTE PROPORCIONAL DE ANDAMIOS Y ANDAMIOS COLGADOS, U OTROS ELEMENTOS NECESARIOS PARA SU COMPLETA EJECUCIÓN.</t>
  </si>
  <si>
    <t>U010005</t>
  </si>
  <si>
    <t>DESMONTAJE DE PATES</t>
  </si>
  <si>
    <t>EMPALME BRIDA-LISO DE FUNDICION DUCTIL DN= 250 MM. PN-16</t>
  </si>
  <si>
    <t>U010006</t>
  </si>
  <si>
    <t>DESMONTAJE DE INSTALACIÓN EXISTENTE EN DEPÓSITO</t>
  </si>
  <si>
    <t>DESMONTAJE DE INSTALACIÓN HIDRÁULICA Y / O ELÉCTRICA EXISTENTE EN DEPÓSITO (CUADROS ELECTRICOS, CABLEADO Y SOPORTES, CONDUCCIONES Y ACCESORIOS DE ACERO O PLÁSTICO, MECANISMOS., ETC.). INCLUSO CARGA Y TRANSPORTE A GESTOR AUTORIZADO. QUEDANDO SALA DE LLAVES COMPLETAMENTE DESPEJADA.</t>
  </si>
  <si>
    <t>U010010</t>
  </si>
  <si>
    <t>RETIRADA DE TIERRA DE CUBIERTA</t>
  </si>
  <si>
    <t>RETIRADA DE CAPA DE TIERRA DE CUBIERTA DE DEPÓSITOS CON MEDIOS MECÁNICOS Y/O MANUALES A PIE DE OBRA.</t>
  </si>
  <si>
    <t>U010015</t>
  </si>
  <si>
    <t>REPARACIÓN DE ESTRUCTURA DE HORMIGÓN</t>
  </si>
  <si>
    <t>REPARACIÓN DE ESTRUCTURA DE HORMIGÓN (PARTE ACCESIBLE) QUE INCLUYE:
- SANEADO DEL HORMIGÓN: SANEADO DEL HORMIGÓN DETERIORADO, DEJANDO LA ARMADURA INTERNA AL DESCUBIERTO EN TODO SU PERÍMETRO, PICANDO CON MARTILLO NEUMÁTICO TODAS LAS ZONAS AFECTADAS HASTA LOCALIZAR LA PARTE SANA DEL MISMO.
- LIMPIEZA: LIMPIEZA DE LA ARMADURA ELIMINANDO TOTALMENTE EL ÓXIDO HASTA UN GRADO SA 2 1/2, SEGÚN LA NORMA SUECA DE CALIDAD, POR MEDIOS MECÁNICOS.
- PASIVADO DE ARMADURAS: PASIVADO DE LAS ARMADURAS CON LA APLICACIÓN DE DOS MANOS DE EPOXI RICO EN ZINC TIPO ZINCRICH O SIMILAR.
PÉRDIDA DE SECCIÓN: CUANDO SE PRODUZCA POR OXIDACIÓN EN LA ARMADURA UNA PÉRDIDA DE SU SECCIÓN IGUAL O SUPERIOR AL 20%, SE SUSTITUIRÁ LA MISMA POR OTRA DEL MISMO DIÁMETRO Y CARACTERÍSTICAS (MÍNIMO ACERO CORRUGADO B500S).
- REPOSICIÓN DE LA GEOMETRÍA ORIGINAL: SE EJECUTARÁ UNA CORRECTA REPOSICIÓN DE LA GEOMETRÍA ORIGINAL DE LA SECCIÓN DEL PILAR O VIGAS, MEDIANTE LA APLICACIÓN DE UN MORTERO TIXOTRÓPICO (RENDEROC SF DE FOSROC O SIMILAR) DE RETRACCIÓN COMPENSADA APTO PARA REPARACIONES EN ELEMENTOS VERTICALES Y HORIZONTALES. EL RECUBRIMIENTO MÍNIMO DE LAS ARMADURAS SERÁ DE 2 CM, CON UN ESPESOR MEDIO DE 3 CM ACABADO TALOCHADO A BUENA VISTA.
- EN CASO DE QUE LA SECCIÓN A REPARAR SEA CONSIDERABLE SE PODRÁ ENCOFRAR Y VERTER MICROHORMIGÓN MATERIAL FLUIDO Y DE ALTA RESISTENCIA DE RETRACCIÓN COMPENSADA CON UNA RESISTENCIA DE 50 N/MM² A COMPRESIÓN</t>
  </si>
  <si>
    <t>U010016</t>
  </si>
  <si>
    <t>FORMACION PENDIENTES EN CUBIERTA</t>
  </si>
  <si>
    <t>FORMACIÓN DE PENDIENTES EN CUBIERTA PLANA CON MORTERO DE ALBAÑILERÍA M-7,5, ESPESOR MEDIO 10 CM INCLUSO PARTE PROPORCIONAL DE RASTRELES.</t>
  </si>
  <si>
    <t>U010017</t>
  </si>
  <si>
    <t>ML</t>
  </si>
  <si>
    <t>REPARACIÓN ALERO DEPÓSITO</t>
  </si>
  <si>
    <t>REPARACIÓN DE ALERO PERIMETRAL DE DEPÓSITO MEDIANTE PICADO DE SUPERFICIE DE HORMIGÓN DETERIORADA, LIMPIEZA Y RELLENO CON MORTERO DE REPARACIÓN TIXOTRÓPICO.</t>
  </si>
  <si>
    <t>U010018</t>
  </si>
  <si>
    <t>ENFOSCADO MORTERO IMPERMEABILIZANTE INTERIOR DEPOSITO</t>
  </si>
  <si>
    <t>APLICACION DE MORTERO IMPERMEABILIZANTE ELÁSTICO Y FLEXIBLE APTO PARA AGUA POTABLE EN ESTRUCTURAS DE HORMIGÓN Y MORTERO, PREVIA LIMPIEZA DE LA SUPERFICIE.</t>
  </si>
  <si>
    <t>U010019</t>
  </si>
  <si>
    <t>IMPERMEABILIZACIÓN Y PROTECCIÓN DE CUBIERTA</t>
  </si>
  <si>
    <t xml:space="preserve">IMPERMEABILIZACIÓN Y PROTECCIÓN DE SUPERFICIE CON LA APLICACIÓN DE UNA PRIMERA CAPA DE MEMBRANA DE POLIURETANO MONOCOMPONENTE  BETOPUR O SIMILAR, RESISTENTE A LA INTEMPERIE Y DE EXCELENTE ADHERENCIA, Y LA APLICACIÓN DE UNA SEGUNDA CAPA DE BETOPUR TRANS CON PASTA PIGMENTADA VERDE, CONTINUA, IMPERMEABLE Y ELÁSTICA, RESISTENTE A LA INTEMPERIE Y DE EXCELENTE ADHERENCIA, PERMITIENDO UN CORRECTO ACABADO TRANSITABLE. INCLUSO LIMPIEZA DE SUPERFICIE PREVIA Y APLICACIÓN DE PUENTE DE UNIÓN SOBRE SUPERFICIE DE HORMIGÓN BETOPUR PRIMER O SIMILAR.
</t>
  </si>
  <si>
    <t>U010020</t>
  </si>
  <si>
    <t>TACÓN DE HORMIGÓN PARA VALLADO</t>
  </si>
  <si>
    <t>EJECUCIÓN DE TACÓN DE HORMIGÓN HM-20 PARA COLOCACIÓN DE VALLADO DE 30CM DE ALTURA VISTA POR 20 CM DE ANCHO, I/ENCOFRADO Y DESENCOFRADO, VERTIDO DE HORMIGÓN, COLOCACIÓN DE BERENGENO EN AMBAS ARISTAS, ACERO DE PIEL EN ESQUINAS Y TODAS LAS OPERACIONES ECESARIAS PARA SU EJECUCIÓN.</t>
  </si>
  <si>
    <t>U010100</t>
  </si>
  <si>
    <t>PUNTO DE TOMA DE MUESTRAS E INDICADOR DE NIVEL</t>
  </si>
  <si>
    <t xml:space="preserve">PUNTO DE TOMA DE MUESTRA DE AGUA CON CÁNULA DE COBRE E INDICADOR DE NIVEL FORMADO POR TUBO DE PVC TRANSPARENTE DN25 CON PANEL DE FONDO DE PLÁSTICO GRADUADO CON ALTURA Y CAPACIDAD DEL DEPÓSITO. LA UNIDAD INCLUYE PICAJE ROSCADO DE ACERO REALIZADO SOBRE CARRETE DE ACERO, INCLUSO SOLDADURA Y PROTECCIÓN GALVANIZADA O CON PINTURA DE ZINC, 2 VÁLVULAS DE BOLA ROSCADA Ø1/2" ROSCA GAS, 1 TE ROSCADA DE H.G. Ø1/2" ,2 CODO 90º DE H.G. Ø1/2" Y ENLACES ROSCADOS DE UNION, MONTAJE Y PRUEBAS.
</t>
  </si>
  <si>
    <t>U010101</t>
  </si>
  <si>
    <t>PUNTO DE TOMA DE MUESTRAS CON MANÓMETRO</t>
  </si>
  <si>
    <t>PUNTO DE TOMA DE MUESTRA DE AGUA CON MANOMETRO ESTANCO, GRADUADO SEGÚN NECESIDAD HASTA 40 KG/CM2 CON ESFERA DE 100 MM DE DIAMETRO LLENA DE GLICERINA O ACEITE DE VASELINA CLASE 1 DE EXACTITUD. LA UNIDAD INCLUYE PICAJE ROSCADO DE ACERO REALIZADO SOBRE CARRETE DE ACERO, INCLUSO SOLDADURA Y PROTECCIÓN GALVANIZADA O CON PINTURA DE ZINC, 2 VÁLVULAS DE BOLA ROSCADA Ø1/2" ROSCA GAS, 1 TE ROSCADA DE H.G. Ø1/2" ,1 CODO 90º DE H.G. Ø1/2" Y ENLACES ROSCADOS DE UNION, MONTAJE Y PRUEBAS.</t>
  </si>
  <si>
    <t>U010102</t>
  </si>
  <si>
    <t>INDICADOR DE NIVEL DE POLEAS</t>
  </si>
  <si>
    <t>SUMINISTRO Y MONTAJE DE INDICADOR DE NIVEL DE POLEAS TIPO NPC-PVC NIVEL, DE LA MARCA TECFLUID O SIMILAR. INCLUYE LA CONEXIÓN BRIDA EN 1092-1 DN50 PN16, FLOT. Ø98 H=80 PP PARA D&gt;0,93 KG/L, INDICADOR NPC Ø50 H=120 PVC, 1 M DE CABLE Y 1 M DE TUBO PVC TRANSPARENTE Ø63 Y TODOS LOS ELEMENTOS NECESARIOS PARA SU CORRECTO FUNCIONAMIENTO</t>
  </si>
  <si>
    <t>U010110</t>
  </si>
  <si>
    <t>ADHESIVO SEÑALIZACIÓN SENTIDO FLUJO EN TUBERÍAS</t>
  </si>
  <si>
    <t>ADHESIVO PARA SEÑALIZACIÓN DEL SENTIDO DE FLUJO EN TUBERÍAS DE SALA DE VÁLVULAS, CON SÍMBOLO DE FLECHA Y NOMBRE PERTINENTE, RESISTENTE A LA HUMEDAD.</t>
  </si>
  <si>
    <t>U010120</t>
  </si>
  <si>
    <t>CARTEL IDENTIFICATIVO DE DEPÓSITO</t>
  </si>
  <si>
    <t>SUMINISTRO Y COLOCACIÓN DE CARTEL IDENTIFICATIVO TAMAÑO A3, IMPRESO SOBRE DIBOND BLANCO DE 3MM CON 4 AGUJEROS PARA GARANTIZAR SU SUJECIÓN.</t>
  </si>
  <si>
    <t>U010150</t>
  </si>
  <si>
    <t>ESCALERA DE ACERO GALVANIZADO</t>
  </si>
  <si>
    <t>ESCALERA VERTICAL DE ACERO GALVANIZADO, A BASE DE LLANTA DE 50 X 12 MM., CON PELDAÑOS DE CHAPA PUNZONADA ANTIDESLIZANTE Y FIJACIONES, TODOS LOS MATERIALES EN CALIDAD ACERO.</t>
  </si>
  <si>
    <t>U010151</t>
  </si>
  <si>
    <t>PROTECCIÓN EN ESCALERA DE ACERO</t>
  </si>
  <si>
    <t>PROTECCIÓN EN ESCALERA DE ACERO GALVANIZADO TOTALMENTE COLOCADA.</t>
  </si>
  <si>
    <t>U010152</t>
  </si>
  <si>
    <t>GUARDA CAÑOS</t>
  </si>
  <si>
    <t>GUARDA CAÑOS O PROTECTOR DE BAJANTE DE FUNDICIÓN GRIS DE 0,01M DE ESPESOR, PARA CONDUCCIONES DE HASTA D=110 MM, CON ACABADO PINTADO IGUAL QUE LA PARED, ANCLADA A PARAMENTO CON TORNILLOS, INCLUSO P.P. DE ABRAZADERAS Y ELEMENTOS DE SUJECIÓN, TOTALMENTE COLOCADO.</t>
  </si>
  <si>
    <t>U141120</t>
  </si>
  <si>
    <t>ASIDERO EMPOTRADO EN PARED DE HORMIGÓN</t>
  </si>
  <si>
    <t>SUMINISTRO E INSTALACIÓN DE ASIDERO EMPOTRADO EN LA PARED DE HORMIGÓN, PARA ASCENSO Y DESCENSO DE POZOS, FABRICADO EN ACERO INOXIDABLE, INCLUIDO BASTÓN.</t>
  </si>
  <si>
    <t>U141121</t>
  </si>
  <si>
    <t>ASIDERO INSTALADOS EN PATES</t>
  </si>
  <si>
    <t>SUMINISTRO E INSTALACIÓN DE ASIDERO INSTALADO EN PATES, PARA ASCENSO Y DESCENSO DE POZOS, FABRICADO EN ACERO INOXIDABLE, INCLUIDO BASTÓN.</t>
  </si>
  <si>
    <t>U999000</t>
  </si>
  <si>
    <t>BY-PASS CALDERERÍA HASTA DN=100</t>
  </si>
  <si>
    <t>UNIDAD DE EJECUCIÓN DE BY-PASS EN INTERIOR DE DEPÓSITO HASTA DN=100 DE FD, QUE INCLUYE TODA LA CALDERERÍA NECESARIA (VÁLVULAS, CARRETES, MANÓMETROS, TS, CODOS, TUBERÍAS), PARA SU CORRECTO FUNCIONAMIENTO.</t>
  </si>
  <si>
    <t>U999001</t>
  </si>
  <si>
    <t>BY-PASS CALDERERÍA HASTA DN=200</t>
  </si>
  <si>
    <t>UNIDAD DE EJECUCIÓN DE BY-PASS EN INTERIOR DE DEPÓSITO HASTA DN=200 DE FD, QUE INCLUYE TODA LA CALDERERÍA NECESARIA (VÁLVULAS, CARRETES, MANÓMETROS, TS, CODOS, TUBERÍAS), PARA SU CORRECTO FUNCIONAMIENTO.</t>
  </si>
  <si>
    <t>U999007</t>
  </si>
  <si>
    <t>ALJIBE PROVISIONAL PARA BYPASS DE DEPÓSITO 3 M3</t>
  </si>
  <si>
    <t>EJECUCIÓN DE BY-PASS PROVISIONAL DE DEPÓSITO MEDIANTE EL EMPLEO DE 3 ENVASES TIPO GRG DE 1000 LITROS EN JAULA DE ACERO GALVANIZADO CONECTADOS EN PARALELO, INCLUIDO TODAS LAS CONDUCCIONES PARA EL CONEXIONADO DEL LLENADO Y LA DISTRIBUCIÓN DE LOS MISMOS CON TUBERÍA PEAD DN63 Y ACCESORIOS (VÁLVULAS DE CORTE, CODOS, TES, ENLACES... ROSCADOS O ELECTROSOLDADOS). COMPLETAMENTE INSTALADO. NO INCLUYE AUTOMATIZACIÓN DEL SISTEMA DE LLENADO DE LOS DEPÓSITOS.</t>
  </si>
  <si>
    <t>U999008</t>
  </si>
  <si>
    <t>ALJIBE PROVISIONAL PARA BYPASS DE DEPÓSITO 6-10 M3</t>
  </si>
  <si>
    <t>EJECUCIÓN DE BY-PASS PROVISIONAL DE DEPÓSITO MEDIANTE EL EMPLEO DE UN ALJIBE METÁLICO, DE POLIETILENO O DE FIBRA DE VIDRIO, CON TOMAS BRIDADAS DE SALIDA, REBOSE Y LLENADO, CAPACIDAD ENTRE 5 Y 10 M3. CON BASE DE APOYO. INCLUIDO TODAS LAS CONDUCCIONES PARA EL CONEXIONADO DEL LLENADO Y LA DISTRIBUCIÓN DEL MISMO CON TUBERÍA PEAD DN75 Y ACCESORIOS (VÁLVULA DE COMPUERTA DE FD DN65 SALIDA, CODOS, TES, ENLACES ... ROSCADOS O ELECTROSOLDADOS). COMPLETAMENTE INSTALADO. NO INCLUYE AUTOMATIZACIÓN DEL SISTEMA DE LLENADO DEL DEPÓSITO POR GRAVEDAD O BOMBEO.</t>
  </si>
  <si>
    <t>U999009</t>
  </si>
  <si>
    <t>ALJIBE PROVISIONAL PARA BYPASS DE DEPÓSITO 12-20 M3</t>
  </si>
  <si>
    <t>EJECUCIÓN DE BY-PASS PROVISIONAL DE DEPÓSITO MEDIANTE EL EMPLEO DE DOS ALJIBES METÁLICOS, DE POLIETILENO O DE FIBRA DE VIDRIO, CON TOMAS BRIDADAS DE SALIDA, REBOSE Y LLENADO, CAPACIDAD ENTRE 5 Y 10 M3. CON BASE DE APOYO, CONECTADOS EN PARALELO. INCLUIDO TODAS LAS CONDUCCIONES PARA EL CONEXIONADO DEL LLENADO Y LA DISTRIBUCIÓN DEL MISMO CON TUBERÍA PEAD DN75 Y ACCESORIOS (VÁLVULA DE COMPUERTA DE FD DN65 SALIDA, CODOS, TES, ENLACES ... ROSCADOS O ELECTROSOLDADOS). COMPLETAMENTE INSTALADO. NO INCLUYE AUTOMATIZACIÓN DEL SISTEMA DE LLENADO DEL DEPÓSITO POR GRAVEDAD O BOMBEO.</t>
  </si>
  <si>
    <t>U0200</t>
  </si>
  <si>
    <t>DEMOLICIONES, DESBROCE Y TALAS</t>
  </si>
  <si>
    <t>U020000</t>
  </si>
  <si>
    <t>DESPEJE Y DESBROCE</t>
  </si>
  <si>
    <t>DESPEJE Y DESBROCE POR MEDIOS MECANICOS Y/O MANUALES INCLUSO CARGA, TRANSPORTE Y VERTIDO EN OBRA.</t>
  </si>
  <si>
    <t>U020201</t>
  </si>
  <si>
    <t>TALA ÁRBOL Y EXTRACCIÓN TOCÓN D 20-40 CM</t>
  </si>
  <si>
    <t>TALA ÁRBOL DE ENTRE 20 CM. Y 40 CM. DE DIÁMETRO, A DETERMINAR POR LA DIRECCIÓN DE OBRA, Y EXTRACCIÓN DE TOCÓN, INCLUSO CARGA Y TRASNPORTE A VERTEDERO AUTORIZADO, CON TODOS LOS TRANSPORTES INTERMEDIOS QUE SE CONSIDEREN OPORTUNOS.</t>
  </si>
  <si>
    <t>U020202</t>
  </si>
  <si>
    <t>TALA ÁRBOL Y EXTRACCIÓN TOCÓN D&gt; 40 CM</t>
  </si>
  <si>
    <t>TALA ÁRBOL DE MÁS 40 CM. DE DIÁMETRO, A DETERMINAR POR LA DIRECCIÓN DE OBRA, Y EXTRACCIÓN DE TOCÓN, INCLUSO CARGA Y TRASNPORTE A VERTEDERO AUTORIZADO, CON TODOS LOS TRANSPORTES INTERMEDIOS QUE SE CONSIDEREN OPORTUNOS.</t>
  </si>
  <si>
    <t>M3</t>
  </si>
  <si>
    <t>U0400</t>
  </si>
  <si>
    <t>MOVIMIENTO DE TIERRAS Y DEMOLICIONES</t>
  </si>
  <si>
    <t>U040000</t>
  </si>
  <si>
    <t>EXCAVACION DE TIERRA VEGETAL</t>
  </si>
  <si>
    <t>EXCAVACION DE TIERRA VEGETAL CON ACOPIO EN OBRA, INCLUYENDO CARGA, TRANSPORTE DENTRO DE LA OBRA Y DESCARGA.</t>
  </si>
  <si>
    <t>U040100</t>
  </si>
  <si>
    <t>EXCAVACION CIELO ABIERTO SUELTO</t>
  </si>
  <si>
    <t>EXCAVACION A CIELO ABIERTO EN TERRENO SUELTO, INCLUSO AGOTAMIENTO, .</t>
  </si>
  <si>
    <t>U041100</t>
  </si>
  <si>
    <t>CATA LOCALIZACION DE SERVICIOS</t>
  </si>
  <si>
    <t>CATA PARA LA LOCALIZACION DE SERVICIOS, ESTRUCTURAS E INSTALACIONES EXISTENTES EN CUALQUIER LUGAR Y ZONA DE LA OBRA HASTA UNA PROFUNDIDAD DE 2 M. POR MEDIOS MECANICOS Y MANUALES, INCLUSO POSTERIOR RELLENO.</t>
  </si>
  <si>
    <t>U041301</t>
  </si>
  <si>
    <t>CARGA Y TRANSPORTE A VERTEDERO</t>
  </si>
  <si>
    <t>CARGA Y TRANSPORTE A VERTEDERO DE PRODUCTOS PROCEDENTES DE   EXCAVACIONES Y/O DEMOLICIONES .</t>
  </si>
  <si>
    <t>U0500</t>
  </si>
  <si>
    <t>RELLENOS Y OTROS</t>
  </si>
  <si>
    <t>KG</t>
  </si>
  <si>
    <t>U090001</t>
  </si>
  <si>
    <t>RELLENO DE ZANJA CON MATERIAL EXCAVACION</t>
  </si>
  <si>
    <t>RELLENO DE ZANJA CON MATERIAL ADECUADO PROCEDENTE DE LA EXCAVACION, INCLUSO EXTENDIDO Y COMPACTACION MECANICA AL 95 % PROCTOR MODIFICADO.</t>
  </si>
  <si>
    <t>U090002</t>
  </si>
  <si>
    <t>RELLENO DE ZANJA CON MATERIAL ZAHORRA</t>
  </si>
  <si>
    <t>RELLENO DE ZANJA CON MATERIAL DE PRESTAMO CALIDAD TIPO ZAHORRA, INCLUSO EXTENDIDO Y COMPACTACION.</t>
  </si>
  <si>
    <t>U090003</t>
  </si>
  <si>
    <t>RELLENO DE ZANJA CON ARENA</t>
  </si>
  <si>
    <t>RELLENO DE ZANJA CON ARENA CALIZA TIPO A-5 SEGUN EL PLIEGO PARA ASIENTO Y/O PROTECCION DE TUBERIAS, INCLUSO EXTENDIDO Y COMPACTACION.</t>
  </si>
  <si>
    <t>U090004</t>
  </si>
  <si>
    <t>RELLENO DE ZANJA CON GRAVA</t>
  </si>
  <si>
    <t>RELLENO DE ZANJA CON GRAVA TIPO A-20 S/PLIEGO PARA ASIENTO Y/O PROTECCION DE TUBERIAS INCLUSO EXTENDIDO Y COMPACTACION.</t>
  </si>
  <si>
    <t>U090005</t>
  </si>
  <si>
    <t>RELLENO DE ZANJA TIERRA VEGETAL</t>
  </si>
  <si>
    <t>RELLENO DE ZANJA CON TIERRA VEGETAL PROCEDENTE DE LA OBRA, EXTENDIDA EN CAPA DE 0.30 M, QUE INCLUYE EXTENDIDO, REFINO, ARADO CON MOTOCULTOR, LABOREO Y RASTRILLADO.</t>
  </si>
  <si>
    <t>U090100</t>
  </si>
  <si>
    <t>RELLENO DE TRASDOS MAT. SELEC.</t>
  </si>
  <si>
    <t>RELLENO DE TRASDOS DE OBRA DE FABRICA CON MATERIAL SELECCIONADO DE EXCAVACION EXTENDIDO Y COMPACTADO MECANICAMENTE.</t>
  </si>
  <si>
    <t>U090101</t>
  </si>
  <si>
    <t>RELLENO DE TRASDOS MAT. FILTRANTE</t>
  </si>
  <si>
    <t>RELLENO DE TRASDOS DE OBRA DE FABRICA CON MATERIAL FILTRANTE DE ARIDO DE CANTERA, EXTENDIDO Y COMPACTADO.</t>
  </si>
  <si>
    <t>U090102</t>
  </si>
  <si>
    <t>RELLENO DE TRASDOS ZAHORRA</t>
  </si>
  <si>
    <t>RELLENO DE TRASDOS DE OBRA DE FABRICA CON MATERIAL DE PRESTAMO CALIDAD TIPO ZAHORRA ARTIFICIAL, INCLUSO EXTENDIDO Y COMPACTADO.</t>
  </si>
  <si>
    <t>U090200</t>
  </si>
  <si>
    <t>TERRAPLEN CON MATERIAL ADECUADO</t>
  </si>
  <si>
    <t>TERRAPLEN CON MATERIAL ADECUADO PROCEDENTE DE LA EXCAVACION EXTENDIDO Y COMPACTADO.</t>
  </si>
  <si>
    <t>U090201</t>
  </si>
  <si>
    <t>TERRAPLEN CON MATERIAL SELECCIONADO</t>
  </si>
  <si>
    <t>TERRAPLEN EXTENDIDO Y COMPACTADO CON MATERIAL SELECCIONADO PROCEDENTE DE LA EXCAVACION EN TONGADAS DE 30 CM. DE ESPESOR HASTA CONSEGUIR UNA DENSIDAD NO INFERIOR AL 95 % DE P.M.</t>
  </si>
  <si>
    <t>U090202</t>
  </si>
  <si>
    <t>TERRAPLEN CALIDAD TIPO ZAHORRA</t>
  </si>
  <si>
    <t>TERRAPLEN DE MATERIAL DE PRESTAMO CALIDAD TIPO ZAHORRA EXTENDIDO Y COMPACTADO EN TONGADAS DE 30 CM DE ESPESOR HASTA CONSEGUIR UNA DENSIDAD NO INFERIOR AL 95% DEL PROCTOR MODIFICADO.</t>
  </si>
  <si>
    <t>U0906</t>
  </si>
  <si>
    <t>BANDA DE SEÑALIZACION</t>
  </si>
  <si>
    <t>U090600</t>
  </si>
  <si>
    <t>BANDA DE SEÑALIZACION TUBERIAS</t>
  </si>
  <si>
    <t>BANDA DE SEÑALIZACION DE CONDUCCIONES DE AGUA POTABLE EN POLIETILENO DE 250 MM. DE ANCHO DE FONDO AZUL, LOGOTIPO CABB Y TEXTO IDENTIFICATIVO DE AGUA POTABLE EN COLOR BLANCO, COLOCADA.</t>
  </si>
  <si>
    <t>U1100</t>
  </si>
  <si>
    <t>ESTRUCTURAS</t>
  </si>
  <si>
    <t>U110000</t>
  </si>
  <si>
    <t>ENCOFRADO RECTO CIMIENTOS</t>
  </si>
  <si>
    <t>ENCOFRADO RECTO CIMIENTOS INCLUSO PARTE PROPORCIONAL DE ARRIOSTRAMIENTO, DISTANCIADORES, LATIGUILLOS,ETC. CORRECTAMENTE EJECUTADO. TIPO E-1.</t>
  </si>
  <si>
    <t>U110001</t>
  </si>
  <si>
    <t>ENCOFRADO CURVO CIMIENTOS</t>
  </si>
  <si>
    <t>ENCOFRADO CIMIENTOS CURVO INCLUSO PARTE PROPORCIONAL DE ARRIOSTRAMIENTOS, DISTANCIADORES, LATIGUILLOS, ETC. CORRECTAMENTE EJECUTADO. TIPO E-4.</t>
  </si>
  <si>
    <t>U110100</t>
  </si>
  <si>
    <t>ENCOFRADO MUROS RECTO</t>
  </si>
  <si>
    <t>ENCOFRADO MUROS RECTO INCLUSO PARTE PROPORCIONAL DE ARRIOSTRAMIENTO, SEPARADORES, BERENJENOS, DISTANCIADORES DE DOBLE CONO DE PVC O PP RECUPERABLES, ETC. CORRECTAMENTE EJECUTADO.</t>
  </si>
  <si>
    <t>U120500</t>
  </si>
  <si>
    <t>HORMIGON HA-25/P/25/IIa EN SOLERA</t>
  </si>
  <si>
    <t>HORMIGON HA-25/P/25/IIA PARA ARMAR EN SOLERAS, INCLUSO SUMINISTRO, VERTIDO, VIBRADO, CURADO, ACABADO Y EJECUCION DE JUNTAS.</t>
  </si>
  <si>
    <t>U120501</t>
  </si>
  <si>
    <t>HORMIGON HA-30/P/25/IV EN SOLERA</t>
  </si>
  <si>
    <t>HORMIGON HA-30/P/25/IV PARA ARMAR EN SOLERAS, INCLUSO SUMINISTRO, VERTIDO, VIBRADO, CURADO, ACABADO Y EJECUCION DE JUNTAS.</t>
  </si>
  <si>
    <t>U130000</t>
  </si>
  <si>
    <t>JUNTA ELASTICA DE ESTANQUEIDAD</t>
  </si>
  <si>
    <t>JUNTA ELASTICA DE ESTANQUEIDAD PVC (UNE-53510) DE 25 CM. DE ANCHURA PARA ESTANQUEIDAD DE MUROS O SOLERAS, CON NUCLEO TUBULAR EN JUNTAS HORIZONTALES O  VERTICALES CON P.P. DE PIEZAS ESPECIALES SOLDADAS, GRAPAS CADA 30 CM. TOTALMENTE ACABADA.</t>
  </si>
  <si>
    <t>U130100</t>
  </si>
  <si>
    <t>SELLADO DE JUNTAS EN PLANOS</t>
  </si>
  <si>
    <t>SELLADO DE JUNTA DE ESTANQUEIDAD EN PLANOS HORIZONTALES O VERTICALES, A BASE DE MASILLA MONOCOMPONENTE DE POLIURETANO CON SOPORTE DE CORDON DE POLIETILENO EXPANDIDO, INCLUSO LIMPIEZA PREVIA, SECADO CON AIRE COMPRIMIDO, APLICADO A PISTOLA CORRECTAMENTE EJECUTADO.</t>
  </si>
  <si>
    <t>U130200</t>
  </si>
  <si>
    <t>SELLADO DE JUNTAS DE CONSTRUCCION</t>
  </si>
  <si>
    <t>SELLADO DE JUNTAS DE CONSTRUCCION CON MASILLA PLASTICA DE BETUN, INCLUYENDO LIMPIEZA Y SECADO PREVIO S/UNE 41107.</t>
  </si>
  <si>
    <t>U130300</t>
  </si>
  <si>
    <t>JUNTA DE DILATACION EN PARAMENTO</t>
  </si>
  <si>
    <t>JUNTA DE DILATACION EN PARAMENTOS HORIZONTALES Y VERTICALES FORMADA POR PLACA DE POLIESTIRENO EXPANDIDO DE 2 CM. DE ESPESOR Y CORDON DE ASFALTO FUNDIDO O SIMILAR PARA SELLADO SEGUN PLANO.</t>
  </si>
  <si>
    <t>U130400</t>
  </si>
  <si>
    <t>JUNTA EXPANSIVA DE BENTONITA</t>
  </si>
  <si>
    <t>JUNTA EXPANSIVA DE BENTONITA DE SODIO, PARA SELLADO DE ARQUETAS, TOTALMENTE COLOCADA.</t>
  </si>
  <si>
    <t>U140100</t>
  </si>
  <si>
    <t>ACERO CORRUGADO TIPO B 400-S</t>
  </si>
  <si>
    <t>ACERO CORRUGADO TIPO B 400-S INCLUSO SUMINISTRO, ELABORACION, MONTAJE EN OBRA Y PARTE PROPORCIONAL DE DESPUNTES, ALAMBRE DE ATAR, SEPARADORES, RIGIDIZADORES, ETC.</t>
  </si>
  <si>
    <t>U140101</t>
  </si>
  <si>
    <t>ACERO CORRUGADO TIPO B 500-S</t>
  </si>
  <si>
    <t>ACERO CORRUGADO TIPO B 500-S INCLUSO SUMINISTRO, ELABORACION, MONTAJE EN OBRA Y PARTE PROPORCIONAL DE DESPUNTES, ALAMBRE DE ATAR, SEPARADORES, RIGIDIZADORES, ETC.</t>
  </si>
  <si>
    <t>U1407</t>
  </si>
  <si>
    <t>ARQUETAS, TAPAS, SUMIDEROS Y ELEMENTOS INT.</t>
  </si>
  <si>
    <t>U140700</t>
  </si>
  <si>
    <t>TAPA "CONSORCIO" 700X700 MM</t>
  </si>
  <si>
    <t>TAPA METALICA DE ARQUETA TIPO "CONSORCIO" 700X700 MM DE HUECO, CON MARCO Y ANCLAJES CONSTRUIDA EN CHAPA ESTRIADA 6/8 MM. CALIDAD S 235 JR, GALVANIZADA EN CALIENTE, BISAGRAS Y CIERRE INOX AISI-304, INCLUSO NIVELACION, MONTAJE, RECIBIDO Y PRUEBAS.</t>
  </si>
  <si>
    <t>U140701</t>
  </si>
  <si>
    <t>TAPA "CONSORCIO" 800x800 MM</t>
  </si>
  <si>
    <t>TAPA METALICA DE ARQUETA TIPO "CONSORCIO" 800X800 MM DE HUECO, CON MARCO Y ANCLAJES CONSTRUIDA EN CHAPA ESTRIADA 6/8 MM. CALIDAD S 235 JR, GALVANIZADA EN CALIENTE, BISAGRAS Y CIERRE INOX AISI-304, INCLUSO NIVELACION, MONTAJE, RECIBIDO Y PRUEBAS.</t>
  </si>
  <si>
    <t>U140702</t>
  </si>
  <si>
    <t>TAPA "CONSORCIO" 1100 x 1100 MM</t>
  </si>
  <si>
    <t>TAPA METALICA DE ARQUETA TIPO "CONSORCIO" 1.100 X 1.100 MM DE HUECO, CON MARCO Y ANCLAJES CONSTRUIDA EN CHAPA ESTRIADA 6/8 MM. CALIDAD S 235 JR, GALVANIZADA EN CALIENTE, BISAGRAS Y CIERRE INOX AISI-304, INCLUSO NIVELACION, MONTAJE, RECIBIDO Y PRUEBAS.</t>
  </si>
  <si>
    <t>U140800</t>
  </si>
  <si>
    <t>EMPARRILLADO METALICO GALVANIZAD</t>
  </si>
  <si>
    <t>EMPARRILLADO METALICO GALVANIZADO TIPO "TRAMEX" EN PASARELA O PISAS DE ESCALERA, EN PARRILLA CUADRADA CON PLETINA PORTANTE DE 30X3 MM, PLETINA SEPARADORA DE 30X3 MM DE SECCION Y LUZ DE MALLA DE 30X30 MM CON CERCO DE ANGULAR O MARCO GALVANIZADO 30.30.3, INCLUSO SUMINISTRO Y MONTAJE.</t>
  </si>
  <si>
    <t>U140900</t>
  </si>
  <si>
    <t>CHAPA LAGRIMADA O ESTRIADA DE A</t>
  </si>
  <si>
    <t>CHAPA LAGRIMADA O ESTRIADA DE ACERO S 275 JR PARA PLATAFORMA O PISOS, DE 4 MM. DE ESPESOR GALVANIZADA, TOTALMENTE MONTADA Y REMATES.</t>
  </si>
  <si>
    <t>U141000</t>
  </si>
  <si>
    <t>CHAPA PERFORADA DE ACERO INOX.A</t>
  </si>
  <si>
    <t>CHAPA PERFORADA DE ACERO INOX. AISI-316 L PARA FILTRO TAJADERA EN CAPTACIONES, DE 2 MM. DE ESPESOR CON AGUJEROS DE 20 MM. DE DIAMETRO CADA 27 MM., AL TRESBOLILLO, CON P.P. DE CANALES-GUIA DE IGUAL MATERIAL, ANCLAJES, RECIBIDOS A OBRA DE FABRICA, TERMINADO.</t>
  </si>
  <si>
    <t>U141100</t>
  </si>
  <si>
    <t>PATES DE POLIPROPILENO ARMADOS</t>
  </si>
  <si>
    <t>PATES DE POLIPROPILENO COPOLÍMERO REFORZADO CON ACERO CALIBRADO F1, DUREZA DE 65 Kg/mm2, SUPERFICIE Y ALETAS LATERALES ANTIDESLIZANTES, CON TOPE DE GOLPEO PARA COLOCACIÓN, FABRICADO DE ACUERDO LA NORMA EN-13101, CONFORME A LA LEY ESPAÑOLA LPRL 31/1995, LEY DE PREVENCIÓN DE RIESGOS LABORALES Y AL R.D. 486/1997, DISPOSICIONES MÍNIMAS DE SEGURIDAD Y SALUD EN LOS LUGARES DE TRABAJO. DIMENSIONES 402 x 240 mm Y SEPARACIÓN ENTRE TOPES DE 380 mm. PELDAÑO DE 30 mm. COLOR NARANJA. INCLUIDA EJECUCIÓN DE 2 TALADROS DE 25mm DE DIÁMETRO Y 85 mm DE PROFUNDIDAD PARA MONTAJE Y NIVELACIÓN DEL NIVELACIÓN DEL PATE.</t>
  </si>
  <si>
    <t>U141200</t>
  </si>
  <si>
    <t>TAPA ARQUETA F.N. DN=61 CM.</t>
  </si>
  <si>
    <t>TAPA DE ARQUETAS, ESTANCA, DE FUNDICION NODULAR CLASE D 400, TIPO "CALZADA", CON ANAGRAMA "C.A.B.B." DE MARCO CUADRADO DE 84X84 CM. Y TAPA CIRCULAR DE 61 CM. DE DIAMETRO, INCLUSO MONTAJE Y RECIBIDO CON MORTERO DE CEMENTO 1:4.</t>
  </si>
  <si>
    <t>U141201</t>
  </si>
  <si>
    <t>TAPA ARQUETA F.N. DN=80 CM.</t>
  </si>
  <si>
    <t>TAPA DE ARQUETA, ESTANCA, DE FUNDICION NODULAR CLASE D 400, TIPO "CALZADA", CON ANAGRAMA "C.A.B.B." MECANISMO DE CIERRE, MARCO CUADRADO DE 100X100 CM. Y TAPA CIRCULAR DE 80 CM. DE DIAMETRO, INCLUSO MONTAJE Y RECIBIDO CON MORTERO CEMENTO.</t>
  </si>
  <si>
    <t>U141202</t>
  </si>
  <si>
    <t>TAPA ARQUETA F.N. 90X60 CM.</t>
  </si>
  <si>
    <t>TAPA DE ARQUETAS,ESTANCA, DE FUNDICION NODULAR CLASE D 400, TIPO "CALZADA", CON ANAGRAMA "C.A.B.B." DE MARCO CUADRADO DE 1120X764 MM. Y TAPA CUADRADA DE 900X600 MM., INCLUSO MONTAJE Y RECIBIDO CON MORTERO DE CEMENTO 1:4.</t>
  </si>
  <si>
    <t>U141203</t>
  </si>
  <si>
    <t>MARCO Y TAPA DE 675X530 MM</t>
  </si>
  <si>
    <t>MARCO Y TAPA DE FUNDICION DUCTIL DE 675X530 MM EXTERIOR DE 35 KG., CIERRE TIPO C.A.B.B. INOXID. CLASE B-125 S/ UNE-EN 124, PINTADO CON BREA EPOXI, INCLUSO MONTAJE, NIVELADO Y RECIBIDO CON MORTERO DE CEMENTO.</t>
  </si>
  <si>
    <t>U141210</t>
  </si>
  <si>
    <t>TAPA DE ARQUETAS, PERFORADA PARA VENTILACION, DE FUNDICION NODULAR CLASE D 400, TIPO "CALZADA", CON ANAGRAMA "C.A.B.B." DE MARCO CUADRADO DE 84X84 CM. Y TAPA CIRCULAR DE 61 CM. DE DIAMETRO, INCLUSO MONTAJE Y RECIBIDO CON MORTERO DE CEMENTO 1:4.</t>
  </si>
  <si>
    <t>U141211</t>
  </si>
  <si>
    <t>TAPA DE ARQUETA, PERFORADA PARA VENTILACION, DE FUNDICION NODULAR CLASE D 400, TIPO "CALZADA", CON ANAGRAMA "C.A.B.B." MECANISMO DE CIERRE, MARCO CUADRADO DE 100X100 CM. Y TAPA CIRCULAR DE 80 CM. DE DIAMETRO, INCLUSO MONTAJE Y RECIBIDO CON MORTERO CEMENTO.</t>
  </si>
  <si>
    <t>U141212</t>
  </si>
  <si>
    <t>TAPA DE ARQUETAS, PERFORADA PARA VENTILACION, DE FUNDICION NODULAR CLASE D 400, TIPO "CALZADA", CON ANAGRAMA "C.A.B.B." DE MARCO CUADRADO DE 1120X764 MM. Y TAPA CUADRADA DE 900X600 MM., INCLUSO MONTAJE Y RECIBIDO CON MORTERO DE CEMENTO 1:4.</t>
  </si>
  <si>
    <t>U141220</t>
  </si>
  <si>
    <t>REGISTRO  Y TAPA 16X14X13 CM.</t>
  </si>
  <si>
    <t>REGISTRO Y TAPA FUNDICION NODULAR PARA AGUA POTABLE 16X14X13 CM., INCLUSO TUBO PVC DN 110 MM, MONTAJE DE REGISTRO SOBRE EL MISMO Y RECIBIDO CON MORTERO DE CEMENTO 1:4, CORRECTAMENTE NIVELADO.</t>
  </si>
  <si>
    <t>U141221</t>
  </si>
  <si>
    <t>REGISTRO Y TAPA 19X19 CM CALZADA</t>
  </si>
  <si>
    <t>REGISTRO Y TAPA EN CALZADA CON CAJA DE POLIAMIDA  Y TAPA DE PP40% FV DE 190X190MM., INCLUSO TUBO PVC DN 110 MM, MONTAJE DE REGISTRO SOBRE EL MISMO Y RECIBIDO CON MORTERO DE CEMENTO 1:4 Y CORRECTAMENTE NIVELADO.</t>
  </si>
  <si>
    <t>U1800</t>
  </si>
  <si>
    <t>GUNITADO</t>
  </si>
  <si>
    <t>U180000</t>
  </si>
  <si>
    <t>HORMIGON O MORTERO (GUNITA)</t>
  </si>
  <si>
    <t>HORMIGON O MORTERO (GUNITA) PROYECTADO DE 17 N/MM2 A 24 H. INCLUIDO ACELERANTES LIQUIDOS, ADITIVOS, GRAPAS DE ACERO, EQUIPOS PUESTOS EN OBRA, MANO DE OBRA, COLOCADO S/UNE 83607 Y ENSAYOS NECESARIOS UNE-83602.</t>
  </si>
  <si>
    <t>U180100</t>
  </si>
  <si>
    <t>MALLAZO METALICO 100X100X3 MM</t>
  </si>
  <si>
    <t>MALLAZO METALICO, SEGUN PLANOS QUE INCLUYE SUMINISTRO, COLOCACION SOBRE LA SUPERFICIE A GUNITAR, ANCLAJE O ATADO, SOLAPES Y RECORTES TIPO 100X100X3 MM.</t>
  </si>
  <si>
    <t>U2400</t>
  </si>
  <si>
    <t>SUB-BASES Y MBC Y UNIDADES DE URBANIZACION</t>
  </si>
  <si>
    <t>U240000</t>
  </si>
  <si>
    <t>SUMINISTRO Y COLOCACION DE LAMIN</t>
  </si>
  <si>
    <t>SUMINISTRO Y COLOCACION DE LAMINA ANTICONTAMINANTE GEOTEXTIL DE 136 GRS/M2 INCLUIDO P.P. DE SOLAPES Y RECORTES, FABRICADOS CON FILAMENTOS CONTINUOS DE POLIPROPILENO.</t>
  </si>
  <si>
    <t>U240001</t>
  </si>
  <si>
    <t>SUB-BASE GRANULAR CON ARIDO NATURAL</t>
  </si>
  <si>
    <t>SUB-BASE GRANULAR CON PRODUCTO NATURAL DE APORTACION O PRESTAMO EXTENDIDO Y COMPACTADO, CON UNA DENSIDAD NO INFERIOR AL 95% DEL PROCTOR MODIFICADO.</t>
  </si>
  <si>
    <t>U240002</t>
  </si>
  <si>
    <t>SUB-BASE CON PRODUCTOS DE MACHAQUEO</t>
  </si>
  <si>
    <t>SUB-BASE CON PRODUCTOS DE MACHAQUEO INCLUIDO MATERIAL DE APORTACION EXTENDIDO Y COMPACTADO CON UNA DENSIDAD NO INFERIOR AL 95% DEL PROCTOR MODIFICADO.</t>
  </si>
  <si>
    <t>U240100</t>
  </si>
  <si>
    <t>BASE DE ZAHORRA ARTIFICIAL</t>
  </si>
  <si>
    <t>BASE DE ZAHORRA ARTIFICIAL CON ARIDOS DE MACHAQUEO EXTENDIDA Y COMPACTADA DENSIDAD NO INFERIOR AL 98% DEL PROCTOR MODIFICADO.</t>
  </si>
  <si>
    <t>U240200</t>
  </si>
  <si>
    <t>DOBLE TRATAMIENTO SUPERFICIAL</t>
  </si>
  <si>
    <t>DOBLE TRATAMIENTO SUPERFICIAL INCLUIDO 9 KG. DE EMULSION CATIONICA Y 30 LITROS DE ARIDO FINO EXTENDIDO Y COMPACTACION, INCLUIDO RIEGO DE ADHERENCIA Y/O IMPRIMACION, HASTA UNA CORRECTA TERMINACION.</t>
  </si>
  <si>
    <t>U240300</t>
  </si>
  <si>
    <t>MEZCLA BITUMINOSA EN FRIO 5 CM</t>
  </si>
  <si>
    <t>MEZCLA BITUMINOSA EN FRIO EXTENDIDA A MANO CON ARIDO OFITICO, DE 5 CM. EXTENDIDO Y COMPACTACION, INCLUIDO RIEGO DE IMPRIMACION Y/O ADHERENCIA, HASTA UNA CORRECTA TERMINACION.</t>
  </si>
  <si>
    <t>U240301</t>
  </si>
  <si>
    <t>MEZCLA BITUMINOSA EN FRIO 8 CM</t>
  </si>
  <si>
    <t>MEZCLA BITUMINOSA EN FRIO EXTENDIDA A MANO CON ARIDO OFITICO, DE 8 CM. EXTENDIDO Y COMPACTACION INCLUIDO RIEGO DE IMPRIMACION Y/O ADHERENCIA, HASTA UNA CORRECTA TERMINACION.</t>
  </si>
  <si>
    <t>U240400</t>
  </si>
  <si>
    <t>MEZCLA BITUMINOSA EN CALIENTE 5 CM</t>
  </si>
  <si>
    <t>MEZCLA BITUMINOSA EN CALIENTE EXTENDIDA A MAQUINA CON ARIDO OFITICO DE 5 CM. DE ESPESOR EXTENDIDO Y COMPACTADO, INCLUIDO RIEGO DE ADHERENCIA Y/O IMPRIMACION, HASTA UNA CORRECTA TERMINACION.</t>
  </si>
  <si>
    <t>U240401</t>
  </si>
  <si>
    <t>MEZCLA BITUMINOSA EN CALIENTE 8 CM</t>
  </si>
  <si>
    <t>MEZCLA BITUMINOSA EN CALIENTE EXTENDIDA A MAQUINA CON ARIDO OFITICO DE 8 CM. DE ESPESOR EXTENDIDO Y COMPACTADO, INCLUIDO RIEGO DE ADHERENCIA Y/O IMPRIMACION HASTA UNA CORRECTA TERMINACION.</t>
  </si>
  <si>
    <t>U240500</t>
  </si>
  <si>
    <t>BORDILLO DE GRANITO DE 20 CM.</t>
  </si>
  <si>
    <t>BORDILLO DE GRANITO DE 20 CM. DE ANCHO INCLUSO ASIENTO DE HORMIGON, REJUNTEO DE MORTERO DE CEMENTO, NIVELADO, TOTALMENTE TERMINADO.</t>
  </si>
  <si>
    <t>U240600</t>
  </si>
  <si>
    <t>BORDILLO DE HORMIGON PREF. 15 CM</t>
  </si>
  <si>
    <t>BORDILLO DE HORMIGON PREFABRICADO DE 15 CM. CARA-VISTA REFORZADAS CON CUARZO, INCLUSO ASIENTO DE HORMIGON, REJUNTEO DE MORTERO DE CEMENTO, NIVELADO TOTALMENTE TERMINADO.</t>
  </si>
  <si>
    <t>U2500</t>
  </si>
  <si>
    <t>IMPERMEABILIZACIONES</t>
  </si>
  <si>
    <t>U250000</t>
  </si>
  <si>
    <t>BANDA PVC EN SOLERA A-240 MM</t>
  </si>
  <si>
    <t>BANDA DE PVC DE 240 MM DE ANCHURA Y 22 MM DE ALTURA DE NERVIOS CONECTORES SEGUN UNE 53510, PARA ESTANQUEIDAD DE JUNTAS DE BASE PLANA PARA DILATACION DE SOELRAS Y BULBO CENTRAL CON P.P. DE PIEZAS ESPECIALES SOLDADAS Y GRAPADAS CADA 30 CM. (IP-003).</t>
  </si>
  <si>
    <t>U250001</t>
  </si>
  <si>
    <t>SELLADO DE JUNTA CONSTRUCCION</t>
  </si>
  <si>
    <t>SELLADO DE JUNTA DE CONSTRUCCION ESTANCA CON POLIURETANO MONOCOMPONENTE, APLICADO A PISTOLA DE 20X10 MM, PREVIA IMPRIMACION DE EPOXI ADHERENTE INCLUSO P.P. DE LIMPIEZA DE JUNTA, SECADO, ETC, (IP-002).</t>
  </si>
  <si>
    <t>U250002</t>
  </si>
  <si>
    <t>IMPERMEAB. PARAMENTO HORMIGON</t>
  </si>
  <si>
    <t>IMPERMEABILIZACION DE PARAMENTO DE HORMIGON TANTO HORIZONTAL COMO VERTICAL POR FORMACION DE SILICATO CALCICO Y OXIDO SILICICO, CONTACTO CONTINUO CON AGUA CLORADA MEDIANTE LA APLICACION DE MINERALIZACION EN DOS MANOS DE 0,8 A 1 KG/M2, PREVIA LIMPIEZA DE LA SUPERFICIE Y HUMEDECIDO DE PARAMENTO, CURADO CON NEBULIZADOR UNAS TRES VECES AL DIA DURANTE DOS DIAS, INCLUSO LIMPIEZA DE SOLERA SI FUESE NECESARIO. (IR-005).</t>
  </si>
  <si>
    <t>U250003</t>
  </si>
  <si>
    <t>FORMACION DE MEDIAS CAÑAS</t>
  </si>
  <si>
    <t>FORMACION DE MEDIAS CAÑAS TRIANGULARES DE 5 X 5 CM., PREVIA ROZA, PICADO Y LIMPIEZA DE ANGULOS HORIZONTALES O VERTICALES PREVIA APLICACION DE LECHADA DE CEMENTO, CON MORTERO HIDROFUGO DE POLIMEROS ACRILICOS Y ACABADO CON MORTERO ALCALINO MINERALIZADOR. (IR-006).</t>
  </si>
  <si>
    <t>U250004</t>
  </si>
  <si>
    <t>IMPERMEABILIZACION CUBIERTA  ASFAL.</t>
  </si>
  <si>
    <t>IMPERMEABILIZACION DE CUBIERTA CON EMULSION DE BETUN ASFALTICO CON LATEX, ANTIESPUMANTE, BACTERICIDA Y ESPESANTE COAGULANDOSE EN PRESENCIA DE AIRE FORMANDO UNA LAMINA CONTINUA Y PISABLE, PRODUCIENDOSE EL SECADO POR EVAPORACION DEL AGUA, DOS MANOS UNIDAS POR UNA MALLA GEOTEXTIL DE 120 GRS/M2, ESPESOR MINIMO 1,5 MM., INCLUIDA PREPARACION Y LIMPIEZA. (IP-009)</t>
  </si>
  <si>
    <t>U250005</t>
  </si>
  <si>
    <t>IMPERM. MUROS H.A. POLIURETANO</t>
  </si>
  <si>
    <t>IMPERMEABILIZACION DE HORMIGONES MEDIANTE RESINAS DE POLIURETANO MONOCOMPONENTE DE BAJA VISCOSIDAD INYECTADAS CON BOMBA DE INYECCION HASTA 200 BARES, DESPUES DE REALIZAR TALADROS INCLINADOS EN 1/2 ESPESOR DEL MURO, MEDIANTE "PACKERS" DE ALUMINIO CON VALVULA ANTIRETORNO, QUE EN CONTACTO CON EL AGUA SE POLIMERIZA Y EXPANDE 6-8 VECEDS SU VOLUMEN. (IR-007).</t>
  </si>
  <si>
    <t>U250006</t>
  </si>
  <si>
    <t>SELLADO IMPERMEABLE JUNTA CONST.</t>
  </si>
  <si>
    <t>SELLADO E IMPERMEABILIZACION DE PUENTE DE UNION ENTRE HORMIGON VIEJO Y NUEVO CON RESINA EPOXI DE DOS COMPONENTES CON UN CONSUMO DE 1 A 2 KG/M2, APLICADO A BROCHA O AIR-LESS, EN DOS MANOS. (IP-011).</t>
  </si>
  <si>
    <t>U3202</t>
  </si>
  <si>
    <t>GALERIA PREFABRICADA</t>
  </si>
  <si>
    <t>U320200</t>
  </si>
  <si>
    <t>GALERIA PREFABRICADA PARA ALTURA DE TIERRAS DE 2 M. POR ENCIMA Y RASANTE DE EXCAVACION 4 M., TOTALMENTE COLOCADA.</t>
  </si>
  <si>
    <t>U3300</t>
  </si>
  <si>
    <t>TUBERÍA FUNDICIÓN DUCTIL</t>
  </si>
  <si>
    <t>U600311</t>
  </si>
  <si>
    <t>ACERO EN BRIDAS UNION TUBERIAS</t>
  </si>
  <si>
    <t>ACERO EN BRIDAS DE UNION DE TUBERIAS Y MECANISMOS, CALIDAD ST-37.2, EN BRIDAS Y BRIDAS CIEGAS (CON O SIN AGUJERO ROSCADO), INCLUIDO MECANIZADO, P.P.DE JUNTAS E.P.D.M., TORNILLOS, TUERCAS, ARANDELAS INOX. A-2, MONTAJE Y PRUEBAS.</t>
  </si>
  <si>
    <t>U330201</t>
  </si>
  <si>
    <t>TUBERIA F.DUCTIL (JAF) DN=80 MM</t>
  </si>
  <si>
    <t>TUBERIA DE FUNDICION DUCTIL DN= 80 MM,  CLASE DE PRESIÓN HASTA C100, CON JUNTA AUTOMATICA FLEXIBLE (J.A.F.), REVESTIMIENTO INTERIOR CON MORTERO DE CEMENTO Y REVESTIMIENTO EXTERIOR DE ZINC Y EPOXI ATÓXICO SEGUN UNE-EN 545, INCLUSO MONTAJE, P.P. DE JUNTAS, PIEZAS ESPECIALES, MACIZOS DE ANCLAJE Y PRUEBAS DE PRESION Y ESTANQUEIDAD,LIMPIEZA Y PRUEBAS DE DESINFECCIÓN.</t>
  </si>
  <si>
    <t>U330202</t>
  </si>
  <si>
    <t>TUBERIA F.DUCTIL (JAF) DN=100 MM</t>
  </si>
  <si>
    <t>TUBERIA DE FUNDICION DUCTIL DN= 100 MM,  CLASE DE PRESIÓN HASTA C100, CON JUNTA AUTOMATICA FLEXIBLE (J.A.F.), REVESTIMIENTO INTERIOR CON MORTERO DE CEMENTO Y REVESTIMIENTO EXTERIOR DE ZINC Y EPOXI ATÓXICO SEGUN UNE-EN 545, INCLUSO MONTAJE, P.P. DE JUNTAS, PIEZAS ESPECIALES, MACIZOS DE ANCLAJE Y PRUEBAS DE PRESION Y ESTANQUEIDAD,LIMPIEZA Y PRUEBAS DE DESINFECCIÓN.</t>
  </si>
  <si>
    <t>U330203</t>
  </si>
  <si>
    <t>TUBERIA F.DUCTIL (JAF) DN=125 MM</t>
  </si>
  <si>
    <t>TUBERIA DE FUNDICION DUCTIL DN= 125 MM, CLASE DE PRESIÓN HASTA C64, CON JUNTA AUTOMATICA FLEXIBLE (J.A.F.), REVESTIMIENTO INTERIOR CON MORTERO DE CEMENTO Y REVESTIMIENTO EXTERIOR DE ZINC Y EPOXI ATÓXICO SEGUN UNE-EN 545, INCLUSO MONTAJE, P.P. DE JUNTAS, PIEZAS ESPECIALES, MACIZOS DE ANCLAJE Y PRUEBAS DE PRESION Y ESTANQUEIDAD,LIMPIEZA Y PRUEBAS DE DESINFECCIÓN.</t>
  </si>
  <si>
    <t>U330204</t>
  </si>
  <si>
    <t>TUBERIA F.DUCTIL (JAF) DN=150 MM</t>
  </si>
  <si>
    <t>TUBERIA DE FUNDICION DUCTIL DN= 150 MM, CLASE DE PRESIÓN HASTA C64, CON JUNTA AUTOMATICA FLEXIBLE (J.A.F.), REVESTIMIENTO INTERIOR CON MORTERO DE CEMENTO Y REVESTIMIENTO EXTERIOR DE ZINC Y EPOXI ATÓXICO SEGUN UNE-EN 545, INCLUSO MONTAJE, P.P. DE JUNTAS, PIEZAS ESPECIALES, MACIZOS DE ANCLAJE Y PRUEBAS DE PRESION Y ESTANQUEIDAD,LIMPIEZA Y PRUEBAS DE DESINFECCIÓN.</t>
  </si>
  <si>
    <t>U330205</t>
  </si>
  <si>
    <t>TUBERIA F.DUCTIL (JAF) DN=200 MM</t>
  </si>
  <si>
    <t>TUBERIA DE FUNDICION DUCTIL DN= 200 MM, CLASE DE PRESIÓN HASTA C50, CON JUNTA AUTOMATICA FLEXIBLE (J.A.F.), REVESTIMIENTO INTERIOR CON MORTERO DE CEMENTO Y REVESTIMIENTO EXTERIOR DE ZINC Y EPOXI ATÓXICO SEGUN UNE-EN 545, INCLUSO MONTAJE, P.P. DE JUNTAS, PIEZAS ESPECIALES, MACIZOS DE ANCLAJE Y PRUEBAS DE PRESION Y ESTANQUEIDAD,LIMPIEZA Y PRUEBAS DE DESINFECCIÓN.</t>
  </si>
  <si>
    <t>U330206</t>
  </si>
  <si>
    <t>TUBERIA F.DUCTIL (JAF) DN=250 MM</t>
  </si>
  <si>
    <t>TUBERIA DE FUNDICION DUCTIL DN= 250 MM, CLASE DE PRESIÓN HASTA C50, CON JUNTA AUTOMATICA FLEXIBLE (J.A.F.), REVESTIMIENTO INTERIOR CON MORTERO DE CEMENTO Y REVESTIMIENTO EXTERIOR DE ZINC Y EPOXI ATÓXICO SEGUN UNE-EN 545, INCLUSO MONTAJE, P.P. DE JUNTAS, PIEZAS ESPECIALES, MACIZOS DE ANCLAJE Y PRUEBAS DE PRESION Y ESTANQUEIDAD,LIMPIEZA Y PRUEBAS DE DESINFECCIÓN.</t>
  </si>
  <si>
    <t>U330207</t>
  </si>
  <si>
    <t>TUBERIA F.DUCTIL (JAF) DN=300 MM</t>
  </si>
  <si>
    <t>TUBERIA DE FUNDICION DUCTIL DN= 300 MM, CLASE DE PRESIÓN C40, CON JUNTA AUTOMATICA FLEXIBLE (J.A.F.), REVESTIMIENTO INTERIOR CON MORTERO DE CEMENTO Y REVESTIMIENTO EXTERIOR DE ZINC Y EPOXI ATÓXICO SEGUN UNE-EN 545, INCLUSO MONTAJE, P.P. DE JUNTAS, PIEZAS ESPECIALES, MACIZOS DE ANCLAJE Y PRUEBAS DE PRESION Y ESTANQUEIDAD,LIMPIEZA Y PRUEBAS DE DESINFECCIÓN.</t>
  </si>
  <si>
    <t>U330208</t>
  </si>
  <si>
    <t>TUBERIA F.DUCTIL (JAF) DN=350 MM</t>
  </si>
  <si>
    <t>TUBERIA DE FUNDICION DUCTIL DN= 350 MM, CLASE DE PRESIÓN C30, CON JUNTA AUTOMATICA FLEXIBLE (J.A.F.), REVESTIMIENTO INTERIOR CON MORTERO DE CEMENTO Y REVESTIMIENTO EXTERIOR DE ZINC Y EPOXI ATÓXICO SEGUN UNE-EN 545, INCLUSO MONTAJE, P.P. DE JUNTAS, PIEZAS ESPECIALES, MACIZOS DE ANCLAJE Y PRUEBAS DE PRESION Y ESTANQUEIDAD,LIMPIEZA Y PRUEBAS DE DESINFECCIÓN.</t>
  </si>
  <si>
    <t>U330300</t>
  </si>
  <si>
    <t>TUBERIA F.DUCTIL(J.EX.)DN.60 MM</t>
  </si>
  <si>
    <t>TUBERIA DE FUNDICION DUCTIL DN= 60 MM, CLASE DE PRESIÓN HASTA C100, CON JUNTA EXPRESS, REVESTIMIENTO INTERIOR CON MORTERO DE CEMENTO Y REVESTIMIENTO EXTERIOR DE ZINC Y EPOXI ATÓXICO SEGUN EN-545, INCLUSO MONTAJE, P.P. DE JUNTAS, PIEZAS ESPECIALES, MACIZOS DE ANCLAJE Y PRUEBAS DE PRESION Y ESTANQUEIDAD,LIMPIEZA Y PRUEBAS DE DESINFECCIÓN.</t>
  </si>
  <si>
    <t>U330301</t>
  </si>
  <si>
    <t>TUBERIA F.DUCTIL(J.EX.)DN.80 MM</t>
  </si>
  <si>
    <t>TUBERIA DE FUNDICION DUCTIL DN= 80 MM, CLASE DE PRESIÓN HASTA C100, CON JUNTA EXPRESS, REVESTIMIENTO INTERIOR CON MORTERO DE CEMENTO Y REVESTIMIENTO EXTERIOR DE ZINC Y EPOXI ATÓXICO SEGUN UNE-EN 545, INCLUSO MONTAJE, P.P. DE JUNTAS, PIEZAS ESPECIALES, MACIZOS DE ANCLAJE Y PRUEBAS DE PRESION Y ESTANQUEIDAD,LIMPIEZA Y PRUEBAS DE DESINFECCIÓN.</t>
  </si>
  <si>
    <t>U330302</t>
  </si>
  <si>
    <t>TUBERIA F.DUCTIL(J.EX.)DN.100 MM</t>
  </si>
  <si>
    <t>TUBERIA DE FUNDICION DUCTIL DN= 100 MM, CLASE DE PRESIÓN HASTA C100,  CON JUNTA EXPRESS, REVESTIMIENTO INTERIOR CON MORTERO DE CEMENTO Y REVESTIMIENTO EXTERIOR DE ZINC Y EPOXI ATÓXICO SEGUN UNE-EN 545, INCLUSO MONTAJE, P.P. DE JUNTAS, PIEZAS ESPECIALES, MACIZOS DE ANCLAJE Y PRUEBAS DE PRESION Y ESTANQUEIDAD,LIMPIEZA Y PRUEBAS DE DESINFECCIÓN.</t>
  </si>
  <si>
    <t>U330303</t>
  </si>
  <si>
    <t>TUBERIA F.DUCTIL(J.EX.)DN.125 MM</t>
  </si>
  <si>
    <t>TUBERIA DE FUNDICION DUCTIL DN= 125 MM, CLASE DE PRESIÓN HASTA C64, CON JUNTA EXPRESS, REVESTIMIENTO INTERIOR CON MORTERO DE CEMENTO Y REVESTIMIENTO EXTERIOR DE ZINC Y EPOXI ATÓXICO SEGUN UNE-EN 545, INCLUSO MONTAJE, P.P. DE JUNTAS, PIEZAS ESPECIALES, MACIZOS DE ANCLAJE Y PRUEBAS DE PRESION Y ESTANQUEIDAD,LIMPIEZA Y PRUEBAS DE DESINFECCIÓN.</t>
  </si>
  <si>
    <t>U330304</t>
  </si>
  <si>
    <t>TUBERIA F.DUCTIL(J.EX.)DN.150 MM</t>
  </si>
  <si>
    <t>TUBERIA DE FUNDICION DUCTIL DN= 150 MM, CLASE DE PRESIÓN HASTA C64, CON JUNTA EXPRESS, REVESTIMIENTO INTERIOR CON MORTERO DE CEMENTO Y REVESTIMIENTO EXTERIOR DE ZINC Y EPOXI ATÓXICO SEGUN UNE-EN 545, INCLUSO MONTAJE, P.P. DE JUNTAS, PIEZAS ESPECIALES, MACIZOS DE ANCLAJE Y PRUEBAS DE PRESION Y ESTANQUEIDAD,LIMPIEZA Y PRUEBAS DE DESINFECCIÓN.</t>
  </si>
  <si>
    <t>U330305</t>
  </si>
  <si>
    <t>TUBERIA F.DUCTIL(J.EX.)DN.200 MM</t>
  </si>
  <si>
    <t>TUBERIA DE FUNDICION DUCTIL DN= 200 MM, CLASE DE PRESIÓN HASTA C50, CON JUNTA EXPRESS, REVESTIMIENTO INTERIOR CON MORTERO DE CEMENTO Y REVESTIMIENTO EXTERIOR DE ZINC Y EPOXI ATÓXICO SEGUN UNE-EN 545, INCLUSO MONTAJE, P.P. DE JUNTAS, PIEZAS ESPECIALES, MACIZOS DE ANCLAJE Y PRUEBAS DE PRESION Y ESTANQUEIDAD,LIMPIEZA Y PRUEBAS DE DESINFECCIÓN.</t>
  </si>
  <si>
    <t>U330306</t>
  </si>
  <si>
    <t>TUBERIA F.DUCTIL(J.EX.)DN.250 MM</t>
  </si>
  <si>
    <t>TUBERIA DE FUNDICION DUCTIL DN= 250 MM, CLASE DE PRESIÓN HASTA C50, CON JUNTA EXPRESS, REVESTIMIENTO INTERIOR CON MORTERO DE CEMENTO Y REVESTIMIENTO EXTERIOR DE ZINC Y EPOXI ATÓXICO SEGUN UNE-EN 545, INCLUSO MONTAJE, P.P. DE JUNTAS, PIEZAS ESPECIALES, MACIZOS DE ANCLAJE Y PRUEBAS DE PRESION Y ESTANQUEIDAD,LIMPIEZA Y PRUEBAS DE DESINFECCIÓN.</t>
  </si>
  <si>
    <t>U330307</t>
  </si>
  <si>
    <t>TUBERIA F.DUCTIL(J.EX.)DN.300 MM</t>
  </si>
  <si>
    <t>TUBERIA DE FUNDICION DUCTIL DN= 300 MM, CLASE DE PRESIÓN C40,  CON JUNTA EXPRESS, REVESTIMIENTO INTERIOR CON MORTERO DE CEMENTO Y REVESTIMIENTO EXTERIOR DE ZINC Y EPOXI ATÓXICO SEGUN UNE-EN 545, INCLUSO MONTAJE, P.P. DE JUNTAS, PIEZAS ESPECIALES, MACIZOS DE ANCLAJE Y PRUEBAS DE PRESION Y ESTANQUEIDAD,LIMPIEZA Y PRUEBAS DE DESINFECCIÓN.</t>
  </si>
  <si>
    <t>U330308</t>
  </si>
  <si>
    <t>TUBERIA F.DUCTIL(J.EX.)DN.350 MM</t>
  </si>
  <si>
    <t>TUBERIA DE FUNDICION DUCTIL DN= 350 MM, CLASE DE PRESIÓN C30, CON JUNTA EXPRESS, REVESTIMIENTO INTERIOR CON MORTERO DE CEMENTO Y REVESTIMIENTO EXTERIOR DE ZINC Y EPOXI ATÓXICO SEGUN UNE-EN 545, INCLUSO MONTAJE, P.P. DE JUNTAS, PIEZAS ESPECIALES, MACIZOS DE ANCLAJE Y PRUEBAS DE PRESION Y ESTANQUEIDAD,LIMPIEZA Y PRUEBAS DE DESINFECCIÓN.</t>
  </si>
  <si>
    <t>U330400</t>
  </si>
  <si>
    <t>TUBERIA F.D.(ACERROJADA EX) DN.60 MM</t>
  </si>
  <si>
    <t>TUBERIA DE FUNDICION DUCTIL DN= 60 MM ,CLASE DE PRESIÓN HASTA C100, CON JUNTA EXPRESS ACERROJADA (P.F.A. HASTA 16 BAR), REVESTIMIENTO INTERIOR CON MORTERO DE CEMENTO Y  REVESTIMIENTO EXTERIOR DE ZINC Y EPOXI ATÓXICO SEGUN UNE-EN 545, INCLUSO MONTAJE, P.P. DE JUNTAS, PIEZAS ESPECIALES, MACIZOS DE ANCLAJE Y PRUEBAS DE PRESION Y ESTANQUEIDAD,LIMPIEZA Y PRUEBAS DE DESINFECCIÓN.</t>
  </si>
  <si>
    <t>U330401</t>
  </si>
  <si>
    <t>TUBERIA F.D.(ACERROJADA EX) DN.80 MM</t>
  </si>
  <si>
    <t>TUBERIA DE FUNDICION DUCTIL DN= 80 MM, CLASE DE PRESIÓN HASTA C100, CON JUNTA EXPRESS ACERROJADA (P.F.A. HASTA 16 BAR), REVESTIMIENTO INTERIOR CON MORTERO DE CEMENTO Y REVESTIMIENTO EXTERIOR DE ZINC Y EPOXI ATÓXICO SEGUN UNE-EN 545, INCLUSO MONTAJE, P.P. DE JUNTAS, PIEZAS ESPECIALES, MACIZOS DE ANCLAJE Y PRUEBAS DE PRESION Y ESTANQUEIDAD,LIMPIEZA Y PRUEBAS DE DESINFECCIÓN.</t>
  </si>
  <si>
    <t>U330402</t>
  </si>
  <si>
    <t>TUBERIA F.D.(ACERROJADA EX) DN.100MM</t>
  </si>
  <si>
    <t>TUBERIA DE FUNDICION DUCTIL DN= 100 MM, CLASE DE PRESIÓN HASTA C100, CON JUNTA EXPRESS ACERROJADA (P.F.A. HASTA 16 BAR), REVESTIMIENTO INTERIOR CON MORTERO DE CEMENTO Y REVESTIMIENTO EXTERIOR DE ZINC Y EPOXI ATÓXICO SEGUN UNE-EN 545, INCLUSO MONTAJE, P.P. DE JUNTAS, PIEZAS ESPECIALES, MACIZOS DE ANCLAJE Y PRUEBAS DE PRESION Y ESTANQUEIDAD,LIMPIEZA Y PRUEBAS DE DESINFECCIÓN.</t>
  </si>
  <si>
    <t>U330403</t>
  </si>
  <si>
    <t>TUBERIA F.D.(ACERROJADA EX) DN.125MM</t>
  </si>
  <si>
    <t>TUBERIA DE FUNDICION DUCTIL DN= 125 MM, CLASE DE PRESIÓN HASTA C64, CON JUNTA EXPRESS ACERROJADA (P.F.A. HASTA 16 BAR), REVESTIMIENTO INTERIOR CON MORTERO DE CEMENTO Y REVESTIMIENTO EXTERIOR DE ZINC Y EPOXI ATOXICO SEGUN UNE-EN 545, INCLUSO MONTAJE, P.P. DE JUNTAS, PIEZAS ESPECIALES, MACIZOS DE ANCLAJE Y PRUEBAS DE PRESION Y ESTANQUEIDAD,LIMPIEZA Y PRUEBAS DE DESINFECCIÓN.</t>
  </si>
  <si>
    <t>U330404</t>
  </si>
  <si>
    <t>TUBERIA F.D.(ACERROJADA EX) DN.150MM</t>
  </si>
  <si>
    <t>TUBERIA DE FUNDICION DUCTIL DN= 150 MM, CLASE DE PRESIÓN HASTA C64, CON JUNTA EXPRESS ACERROJADA (P.F.A. HASTA 16 BAR), REVESTIMIENTO INTERIOR CON MORTERO DE CEMENTO Y REVESTIMIENTO EXTERIOR DE ZINC Y EPOXI ATÓXICO SEGUN UNE-EN 545, INCLUSO MONTAJE, P.P. DE JUNTAS, PIEZAS ESPECIALES, MACIZOS DE ANCLAJE Y PRUEBAS DE PRESION Y ESTANQUEIDAD,LIMPIEZA Y PRUEBAS DE DESINFECCIÓN.</t>
  </si>
  <si>
    <t>U330405</t>
  </si>
  <si>
    <t>TUBERIA F.D.(ACERROJADA EX) DN.200MM</t>
  </si>
  <si>
    <t>TUBERIA DE FUNDICION DUCTIL DN= 200 MM, CLASE DE PRESIÓN HASTA C50, CON JUNTA EXPRESS ACERROJADA (P.F.A. HASTA 16 BAR), REVESTIMIENTO INTERIOR CON MORTERO DE CEMENTO Y REVESTIMIENTO EXTERIOR DE ZINC Y EPOXI ATÓXICO SEGUN UNE-EN 545, INCLUSO MONTAJE, P.P. DE JUNTAS, PIEZAS ESPECIALES, MACIZOS DE ANCLAJE Y PRUEBAS DE PRESION Y ESTANQUEIDAD,LIMPIEZA Y PRUEBAS DE DESINFECCIÓN.</t>
  </si>
  <si>
    <t>U330406</t>
  </si>
  <si>
    <t>TUBERIA F.D.(ACERROJADA EX) DN.250MM</t>
  </si>
  <si>
    <t>TUBERIA DE FUNDICION DUCTIL DN= 250 MM, CLASE DE PRESIÓN HASTA C50, CON JUNTA EXPRESS ACERROJADA (P.F.A. HASTA 16 BAR), REVESTIMIENTO INTERIOR CON MORTERO DE CEMENTO Y REVESTIMIENTO EXTERIOR DE ZINC Y EPOXI ATÓXICO SEGUN UNE-EN 545, INCLUSO MONTAJE, P.P. DE JUNTAS, PIEZAS ESPECIALES, MACIZOS DE ANCLAJE Y PRUEBAS DE PRESION Y ESTANQUEIDAD,LIMPIEZA Y PRUEBAS DE DESINFECCIÓN.</t>
  </si>
  <si>
    <t>U330407</t>
  </si>
  <si>
    <t>TUBERIA F.D.(ACERROJADA EX) DN.300MM</t>
  </si>
  <si>
    <t>TUBERIA DE FUNDICION DUCTIL DN= 300 MM, CLASE DE PRESIÓN C40, CON JUNTA EXPRESS ACERROJADA (P.F.A. HASTA 16 BAR), REVESTIMIENTO INTERIOR CON MORTERO DE CEMENTO Y REVESTIMIENTO EXTERIOR DE ZINC Y EPOXI ATÓXICO SEGUN UNE-EN 545, INCLUSO MONTAJE, P.P. DE JUNTAS, PIEZAS ESPECIALES, MACIZOS DE ANCLAJE Y PRUEBAS DE PRESION Y ESTANQUEIDAD,LIMPIEZA Y PRUEBAS DE DESINFECCIÓN.</t>
  </si>
  <si>
    <t>U330421</t>
  </si>
  <si>
    <t>TUBERIA F.D.(ACERROJADA JAF) DN.80 MM</t>
  </si>
  <si>
    <t>TUBERIA DE FUNDICION DUCTIL DN= 80 MM, CLASE DE PRESIÓN HASTA C100, CON JUNTA AUTOMATICA FLEXIBLE (J.A.F.) ACERROJADA (P.F.A. HASTA 25 BAR), REVESTIMIENTO INTERIOR CON MORTERO DE CEMENTO Y REVESTIMIENTO EXTERIOR DE ZINC Y EPOXI ATÓXICO SEGUN UNE-EN 545, INCLUSO MONTAJE, P.P. DE JUNTAS, PIEZAS ESPECIALES, MACIZOS DE ANCLAJE Y PRUEBAS DE PRESION Y ESTANQUEIDAD,LIMPIEZA Y PRUEBAS DE DESINFECCIÓN.</t>
  </si>
  <si>
    <t>U330422</t>
  </si>
  <si>
    <t>TUBERIA F.D.(ACERROJADA JAF) DN.100MM</t>
  </si>
  <si>
    <t>TUBERIA DE FUNDICION DUCTIL DN= 100 MM,  CLASE DE PRESIÓN HASTA C100, CON JUNTA AUTOMATICA FLEXIBLE (J.A.F.), ACERROJADA (P.F.A. HASTA 25 BAR), REVESTIMIENTO INTERIOR CON MORTERO DE CEMENTO Y REVESTIMIENTO EXTERIOR DE ZINC Y EPOXI ATÓXICO SEGUN UNE-EN 545, INCLUSO MONTAJE, P.P. DE JUNTAS, PIEZAS ESPECIALES, MACIZOS DE ANCLAJE Y PRUEBAS DE PRESION Y ESTANQUEIDAD,LIMPIEZA Y PRUEBAS DE DESINFECCIÓN.</t>
  </si>
  <si>
    <t>U330423</t>
  </si>
  <si>
    <t>TUBERIA F.D.(ACERROJADA JAF) DN.125MM</t>
  </si>
  <si>
    <t>TUBERIA DE FUNDICION DUCTIL DN= 125 MM, CLASE DE PRESIÓN HASTA C64, CON JUNTA AUTOMATICA FLEXIBLE (J.A.F.), ACERROJADA (P.F.A. HASTA 20 BAR), REVESTIMIENTO INTERIOR CON MORTERO DE CEMENTO Y REVESTIMIENTO EXTERIOR DE ZINC Y EPOXI ATÓXICO SEGUN UNE-EN 545, INCLUSO MONTAJE, P.P. DE JUNTAS, PIEZAS ESPECIALES, MACIZOS DE ANCLAJE Y PRUEBAS DE PRESION Y ESTANQUEIDAD,LIMPIEZA Y PRUEBAS DE DESINFECCIÓN.</t>
  </si>
  <si>
    <t>U330424</t>
  </si>
  <si>
    <t>TUBERIA F.D.(ACERROJADA JAF) DN.150MM</t>
  </si>
  <si>
    <t>TUBERIA DE FUNDICION DUCTIL DN= 150 MM, CLASE DE PRESIÓN HASTA C64, CON JUNTA AUTOMATICA FLEXIBLE (J.A.F.) ACERROJADA (P.F.A. HASTA 25 BAR), REVESTIMIENTO INTERIOR CON MORTERO DE CEMENTO Y REVESTIMIENTO EXTERIOR DE ZINC Y EPOXI ATÓXICO SEGUN UNE-EN 545, INCLUSO MONTAJE, P.P. DE JUNTAS, PIEZAS ESPECIALES, MACIZOS DE ANCLAJE Y PRUEBAS DE PRESION Y ESTANQUEIDAD,LIMPIEZA Y PRUEBAS DE DESINFECCIÓN.</t>
  </si>
  <si>
    <t>U330425</t>
  </si>
  <si>
    <t>TUBERIA F.D.(ACERROJADA JAF) DN.200MM</t>
  </si>
  <si>
    <t>TUBERIA DE FUNDICION DUCTIL DN= 200 MM, CLASE DE PRESIÓN HASTA C50, CON JUNTA AUTOMATICA FLEXIBLE (J.A.F.) ACERROJADA (P.F.A. HASTA 20 BAR), REVESTIMIENTO INTERIOR CON MORTERO DE CEMENTO Y REVESTIMIENTO EXTERIOR DE ZINC Y EPOXI ATÓXICO SEGUN UNE-EN 545, INCLUSO MONTAJE, P.P. DE JUNTAS, PIEZAS ESPECIALES, MACIZOS DE ANCLAJE Y PRUEBAS DE PRESION Y ESTANQUEIDAD,LIMPIEZA Y PRUEBAS DE DESINFECCIÓN.</t>
  </si>
  <si>
    <t>U330426</t>
  </si>
  <si>
    <t>TUBERIA F.D.(ACERROJADA JAF) DN.250MM</t>
  </si>
  <si>
    <t>TUBERIA DE FUNDICION DUCTIL DN= 250 MM, CLASE DE PRESIÓN HASTA C50, CON JUNTA AUTOMATICA FLEXIBLE (J.A.F.) ACERROJADA (P.F.A. HASTA 20 BAR), REVESTIMIENTO INTERIOR CON MORTERO DE CEMENTO Y REVESTIMIENTO EXTERIOR DE ZINC Y EPOXI ATÓXICO SEGUN UNE-EN 545, INCLUSO MONTAJE, P.P. DE JUNTAS, PIEZAS ESPECIALES, MACIZOS DE ANCLAJE Y PRUEBAS DE PRESION Y ESTANQUEIDAD,LIMPIEZA Y PRUEBAS DE DESINFECCIÓN.</t>
  </si>
  <si>
    <t>U330427</t>
  </si>
  <si>
    <t>TUBERIA F.D.(ACERROJADA JAF) DN.300MM</t>
  </si>
  <si>
    <t>TUBERIA DE FUNDICION DUCTIL DN= 300 MM, CLASE DE PRESIÓN C40, CON JUNTA AUTOMATICA FLEXIBLE (J.A.F.) ACERROJADA (P.F.A. 16 BAR), REVESTIMIENTO INTERIOR CON MORTERO DE CEMENTO Y REVESTIMIENTO EXTERIOR DE ZINC Y EPOXI ATÓXICO SEGUN UNE-EN 545, INCLUSO MONTAJE, P.P. DE JUNTAS, PIEZAS ESPECIALES, MACIZOS DE ANCLAJE Y PRUEBAS DE PRESION Y ESTANQUEIDAD,LIMPIEZA Y PRUEBAS DE DESINFECCIÓN.</t>
  </si>
  <si>
    <t>U330428</t>
  </si>
  <si>
    <t>TUBERIA F.D.(ACERROJADA JAF) DN.350MM</t>
  </si>
  <si>
    <t>TUBERIA DE FUNDICION DUCTIL DN= 350 MM, CLASE DE PRESIÓN C30, CON JUNTA AUTOMATICA FLEXIBLE (J.A.F.) ACERROJADA (P.F.A. 16 BAR), REVESTIMIENTO INTERIOR CON MORTERO DE CEMENTO Y REVESTIMIENTO EXTERIOR DE ZINC Y EPOXI ATÓXICO SEGUN UNE-EN 545, INCLUSO MONTAJE, P.P. DE JUNTAS, PIEZAS ESPECIALES, MACIZOS DE ANCLAJE Y PRUEBAS DE PRESION Y ESTANQUEIDAD,LIMPIEZA Y PRUEBAS DE DESINFECCIÓN.</t>
  </si>
  <si>
    <t>U330452</t>
  </si>
  <si>
    <t>TUBERIA F.D.(ACERROJADA DOBLE CAMPANA) DN.100MM</t>
  </si>
  <si>
    <t>TUBERIA DE FUNDICION DUCTIL DN= 100 MM UNIVERSAL DE DOBLE CAMPANA, CLASE DE PRESIÓN C100, CON JUNTA AUTOMATICA DE DOBLE CAMPANA Y ACERROJADO INTERNO (Vi) (P.F.A. HASTA 56 BAR), REVESTIMIENTO INTERIOR CON MORTERO DE CEMENTO Y REVESTIMIENTO EXTERIOR DE ZINC Y EPOXI ATÓXICO SEGUN UNE-EN 545, INCLUSO MONTAJE, P.P. DE JUNTAS, PIEZAS ESPECIALES, MACIZOS DE ANCLAJE Y PRUEBAS DE PRESION Y ESTANQUEIDAD,LIMPIEZA Y PRUEBAS DE DESINFECCIÓN.</t>
  </si>
  <si>
    <t>U330453</t>
  </si>
  <si>
    <t>TUBERIA F.D.(ACERROJADA DOBLE CAMPANA) DN.125MM</t>
  </si>
  <si>
    <t>TUBERIA DE FUNDICION DUCTIL DN= 125 MM UNIVERSAL DE DOBLE CAMPANA, CLASE DE PRESIÓN C64, CON JUNTA AUTOMATICA DE DOBLE CAMPANA Y ACERROJADO INTERNO (Vi) (P.F.A. HASTA 52 BAR), REVESTIMIENTO INTERIOR CON MORTERO DE CEMENTO Y REVESTIMIENTO EXTERIOR DE ZINC Y EPOXI ATÓXICO SEGUN UNE-EN 545, INCLUSO MONTAJE, P.P. DE JUNTAS, PIEZAS ESPECIALES, MACIZOS DE ANCLAJE Y PRUEBAS DE PRESION Y ESTANQUEIDAD,LIMPIEZA Y PRUEBAS DE DESINFECCIÓN.</t>
  </si>
  <si>
    <t>U330454</t>
  </si>
  <si>
    <t>TUBERIA F.D.(ACERROJADA DOBLE CAMPANA) DN.150MM</t>
  </si>
  <si>
    <t>TUBERIA DE FUNDICION DUCTIL DN= 150 MM UNIVERSAL DE DOBLE CAMPANA, CLASE DE PRESIÓN C64, CON JUNTA AUTOMATICA DE DOBLE CAMPANA Y ACERROJADO INTERNO (Vi) (P.F.A. HASTA 48 BAR), REVESTIMIENTO INTERIOR CON MORTERO DE CEMENTO Y REVESTIMIENTO EXTERIOR DE ZINC Y EPOXI ATÓXICO SEGUN UNE-EN 545, INCLUSO MONTAJE, P.P. DE JUNTAS, PIEZAS ESPECIALES, MACIZOS DE ANCLAJE Y PRUEBAS DE PRESION Y ESTANQUEIDAD,LIMPIEZA Y PRUEBAS DE DESINFECCIÓN.</t>
  </si>
  <si>
    <t>U330455</t>
  </si>
  <si>
    <t>TUBERIA F.D.(ACERROJADA DOBLE CAMPANA) DN.200MM</t>
  </si>
  <si>
    <t>TUBERIA DE FUNDICION DUCTIL DN= 200 MM UNIVERSAL DE DOBLE CAMPANA, CLASE DE PRESIÓN C64, CON JUNTA AUTOMATICA DE DOBLE CAMPANA Y ACERROJADO INTERNO (Vi) (P.F.A. HASTA 43 BAR), REVESTIMIENTO INTERIOR CON MORTERO DE CEMENTO Y REVESTIMIENTO EXTERIOR DE ZINC Y EPOXI ATÓXICO SEGUN UNE-EN 545, INCLUSO MONTAJE, P.P. DE JUNTAS, PIEZAS ESPECIALES, MACIZOS DE ANCLAJE Y PRUEBAS DE PRESION Y ESTANQUEIDAD,LIMPIEZA Y PRUEBAS DE DESINFECCIÓN.</t>
  </si>
  <si>
    <t>U330456</t>
  </si>
  <si>
    <t>TUBERIA F.D.(ACERROJADA DOBLE CAMPANA) DN.250MM</t>
  </si>
  <si>
    <t>TUBERIA DE FUNDICION DUCTIL DN= 250 MM UNIVERSAL DE DOBLE CAMPANA, CLASE DE PRESIÓN C50, CON JUNTA AUTOMATICA DE DOBLE CAMPANA Y ACERROJADO INTERNO (Vi) (P.F.A. HASTA 39 BAR), REVESTIMIENTO INTERIOR CON MORTERO DE CEMENTO Y REVESTIMIENTO EXTERIOR DE ZINC Y EPOXI ATÓXICO SEGUN UNE-EN 545, INCLUSO MONTAJE, P.P. DE JUNTAS, PIEZAS ESPECIALES, MACIZOS DE ANCLAJE Y PRUEBAS DE PRESION Y ESTANQUEIDAD,LIMPIEZA Y PRUEBAS DE DESINFECCIÓN.</t>
  </si>
  <si>
    <t>U330457</t>
  </si>
  <si>
    <t>TUBERIA F.D.(ACERROJADA DOBLE CAMPANA) DN.300MM</t>
  </si>
  <si>
    <t>TUBERIA DE FUNDICION DUCTIL DN= 300 MM UNIVERSAL DE DOBLE CAMPANA, CLASE DE PRESIÓN C50, CON JUNTA AUTOMATICA DE DOBLE CAMPANA Y ACERROJADO INTERNO (Vi) (P.F.A. HASTA 34 BAR), REVESTIMIENTO INTERIOR CON MORTERO DE CEMENTO Y REVESTIMIENTO EXTERIOR DE ZINC Y EPOXI ATÓXICO SEGUN UNE-EN 545, INCLUSO MONTAJE, P.P. DE JUNTAS, PIEZAS ESPECIALES, MACIZOS DE ANCLAJE Y PRUEBAS DE PRESION Y ESTANQUEIDAD,LIMPIEZA Y PRUEBAS DE DESINFECCIÓN.</t>
  </si>
  <si>
    <t>U330458</t>
  </si>
  <si>
    <t>TUBERIA F.D.(ACERROJADA DOBLE CAMPANA) DN.350MM</t>
  </si>
  <si>
    <t xml:space="preserve">TUBERIA DE FUNDICION DUCTIL DN= 350 MM UNIVERSAL DE DOBLE CAMPANA, CLASE DE PRESIÓN C40, CON JUNTA AUTOMATICA DE DOBLE CAMPANA Y ACERROJADO INTERNO (Vi) (P.F.A. HASTA 25 BAR), REVESTIMIENTO INTERIOR CON MORTERO DE CEMENTO Y REVESTIMIENTO EXTERIOR DE ZINC Y EPOXI ATÓXICO SEGUN UNE-EN 545, INCLUSO MONTAJE, P.P. DE JUNTAS, PIEZAS ESPECIALES, MACIZOS DE ANCLAJE Y PRUEBAS DE PRESION Y ESTANQUEIDAD,LIMPIEZA Y PRUEBAS DE DESINFECCIÓN.
</t>
  </si>
  <si>
    <t>U3305</t>
  </si>
  <si>
    <t>PIECERÍO FUNDICION DUCTIL</t>
  </si>
  <si>
    <t>U330500</t>
  </si>
  <si>
    <t>CARRETE(B-B)F.D.DN=60/65 L=0,5 MT</t>
  </si>
  <si>
    <t>CARRETE EMBRIDADO DE FUNDICION DUCTIL DN= 60/65 MM. HASTA 500 MM. DE LONGITUD, SEGUN UNE-EN 545, PINTADO INTERIOR Y EXTERIOR CON EPOXI ATÓXICO, BRIDAS ORIENTABLES SEGUN UNE-EN 1092-2, TORNILLERIA INOX A-2, MONTAJE Y PRUEBAS.</t>
  </si>
  <si>
    <t>U330501</t>
  </si>
  <si>
    <t>CARRETE(B-B)F.D.DN=60/65 L=0,5-1 MT</t>
  </si>
  <si>
    <t>CARRETE EMBRIDADO DE FUNDICION DUCTIL DN= 60/65 MM. DE 500 MM. HASTA 1.000 MM. DE LONGITUD, SEGUN UNE-EN 545, PINTADO  INTERIOR Y EXTERIOR CON EPOXI ATÓXICO, BRIDAS ORIENTABLES SEGUN UNE-EN 1092-2, TORNILLERIA INOX A-2, MONTAJE Y PRUEBAS.</t>
  </si>
  <si>
    <t>U330502</t>
  </si>
  <si>
    <t>CARRETE(B-B)F.D.DN=80 L=0,5 MT</t>
  </si>
  <si>
    <t>CARRETE EMBRIDADO DE FUNDICION DUCTIL DN= 80 MM. HASTA 500 MM. DE LONGITUD, SEGUN UNE-EN 545, PINTADO INTERIOR Y EXTERIOR CON EPOXI ATÓXICO, BRIDAS ORIENTABLES SEGUN UNE-EN 1092-2, TORNILLERIA INOX A-2, MONTAJE Y PRUEBAS.</t>
  </si>
  <si>
    <t>U330503</t>
  </si>
  <si>
    <t>CARRETE(B-B)F.D.DN=80 L=0,5-1 MT</t>
  </si>
  <si>
    <t>CARRETE EMBRIDADO DE FUNDICION DUCTIL DN= 80 MM. DE 500 MM. HASTA 1.000 MM. DE LONGITUD, SEGUN UNE-EN 545, PINTADO INTERIOR Y EXTERIOR CON EPOXI ATÓXICO, BRIDAS ORIENTABLES SEGUN UNE-EN 1092-2, TORNILLERIA INOX A-2, MONTAJE Y PRUEBAS.</t>
  </si>
  <si>
    <t>U330504</t>
  </si>
  <si>
    <t>CARRETE(B-B)F.D.DN=100 L=0,5 MT</t>
  </si>
  <si>
    <t>CARRETE EMBRIDADO DE FUNDICION DUCTIL DN= 100 MM. HASTA 500 MM. DE LONGITUD, SEGUN UNE-EN 545, PINTADO INTERIOR Y EXTERIOR CON EPOXI ATÓXICO, BRIDAS ORIENTABLES SEGUN UNE-EN 1092-2, TORNILLERIA INOX A-2, MONTAJE Y PRUEBAS.</t>
  </si>
  <si>
    <t>U330505</t>
  </si>
  <si>
    <t>CARRETE(B-B)F.D.DN=100 L=0,5-1MT</t>
  </si>
  <si>
    <t>CARRETE EMBRIDADO DE FUNDICION DUCTIL DN= 100 MM. DE 500 MM. HASTA 1.000 MM. DE LONGITUD, SEGUN UNE-EN 545 PINTADO INTERIOR Y EXTERIOR CON EPOXI ATÓXICO, BRIDAS ORIENTABLES SEGUN UNE-EN 1092-2, TORNILLERIA INOX A-2, MONTAJE Y PRUEBAS.</t>
  </si>
  <si>
    <t>U330506</t>
  </si>
  <si>
    <t>CARRETE(B-B)F.D.DN=125 L=0,5 MT</t>
  </si>
  <si>
    <t>CARRETE EMBRIDADO DE FUNDICION DUCTIL DN= 125 MM. HASTA 500 MM. DE LONGITUD, SEGUN UNE-EN 545, PINTADO INTERIOR Y EXTERIOR CON EPOXI ATÓXICO, BRIDAS ORIENTABLES SEGUN UNE-EN 1092-2, TORNILLERIA INOX A-2, MONTAJE Y PRUEBAS.</t>
  </si>
  <si>
    <t>U330507</t>
  </si>
  <si>
    <t>CARRETE(B-B)F.D.DN=125 L=0,5-1MT</t>
  </si>
  <si>
    <t>CARRETE EMBRIDADO DE FUNDICION DUCTIL DN=125 MM. DE 500 MM. HASTA 1.000 MM. DE LONGITUD, SEGUN UNE-EN 545, PINTADO INTERIOR Y EXTERIOR CON EPOXI ATÓXICO, BRIDAS ORIENTABLES SEGUN UNE-EN 1092-2, TORNILLERIA INOX A-2, MONTAJE Y PRUEBAS.</t>
  </si>
  <si>
    <t>U330508</t>
  </si>
  <si>
    <t>CARRETE(B-B)F.D.DN=150 L=0,5 MT</t>
  </si>
  <si>
    <t>CARRETE EMBRIDADO DE FUNDICION DUCTIL DN= 150 MM. HASTA 500 MM. DE LONGITUD, SEGUN UNE-EN 545, PINTADO INTERIOR Y EXTERIOR CON EPOXI ATÓXICO, BRIDAS ORIENTABLES SEGUN UNE-EN 1092-2, TORNILLERIA INOX A-2, MONTAJE Y PRUEBAS.</t>
  </si>
  <si>
    <t>U330509</t>
  </si>
  <si>
    <t>CARRETE(B-B)F.D.DN=150 L=0,5-1MT</t>
  </si>
  <si>
    <t>CARRETE EMBRIDADO DE FUNDICION DUCTIL DN= 150 MM. DE 500 MM HASTA 1000 MM. DE LONGITUD, SEGUN UNE-EN 545, PINTADO INTERIOR Y EXTERIOR CON EPOXI ATÓXICO, BRIDAS ORIENTABLES SEGUN UNE-EN 1092-2, TORNILLERIA INOX A-2, MONTAJE Y PRUEBAS.</t>
  </si>
  <si>
    <t>U330510</t>
  </si>
  <si>
    <t>CARRETE(B-B)F.D.DN=200 L=0,5 MT</t>
  </si>
  <si>
    <t>CARRETE EMBRIDADO DE FUNDICION DUCTIL DN= 200 MM. HASTA 500 MM DE LONGITUD, SEGUN UNE-EN 545, PINTADO INTERIOR Y EXTERIOR CON EPOXI ATÓXICO, BRIDAS ORIENTABLES SEGUN UNE-EN 1092-2, TORNILLERIA INOX A-2, MONTAJE Y PRUEBAS.</t>
  </si>
  <si>
    <t>U330511</t>
  </si>
  <si>
    <t>CARRETE(B-B)F.D.DN=200 L=0,5-1MT</t>
  </si>
  <si>
    <t>CARRETE EMBRIDADO DE FUNDICION DUCTIL DN= 200 MM. DE 500 MM. HASTA 1.000 MM. DE LONGITUD, SEGUN UNE-EN 545, PINTADO INTERIOR Y EXTERIOR CON EPOXI ATÓXICO, BRIDAS ORIENTABLES SEGUN UNE-EN 1092-2, TORNILLERIA INOX A-2, MONTAJE Y PRUEBAS.</t>
  </si>
  <si>
    <t>U330512</t>
  </si>
  <si>
    <t>CARRETE(B-B)F.D.DN=250 L=0,5 MT</t>
  </si>
  <si>
    <t>CARRETE EMBRIDADO DE FUNDICION DUCTIL DN= 250 MM. HASTA 500 MM DE LONGITUD, SEGUN UNE-EN 545, PINTADO INTERIOR Y EXTERIOR CON EPOXI ATOXICO, BRIDAS ORIENTABLES SEGUN UNE-EN 1092-2, TORNILLERIA INOX A-2, MONTAJE Y PRUEBAS.</t>
  </si>
  <si>
    <t>U330513</t>
  </si>
  <si>
    <t>CARRETE(B-B)F.D.DN=250 L=0,5-1MT</t>
  </si>
  <si>
    <t>CARRETE EMBRIDADO DE FUNDICION DUCTIL DN= 250 MM. DE 500 MM. HASTA 1.000 MM. DE LONGITUD, SEGUN UNE-EN 545, PINTADO INTERIOR Y EXTERIOR CON EPOXI ATOXICO, BRIDAS ORIENTABLES SEGUN UNE-EN 1092-2, TORNILLERIA INOX A-2, MONTAJE Y PRUEBAS.</t>
  </si>
  <si>
    <t>U330514</t>
  </si>
  <si>
    <t>CARRETE(B-B)F.D.DN=300 L=0,5 MT</t>
  </si>
  <si>
    <t>CARRETE EMBRIDADO DE FUNDICION DUCTIL DN= 300 MM. HASTA 500 MM. DE LONGITUD, SEGUN UNE-EN 545, PINTADO INTERIOR Y EXTERIOR CON EPOXI ATOXICO, BRIDAS ORIENTABLES SEGUN UNE-EN 1092-2, TORNILLERIA INOX A-2, MONTAJE Y PRUEBAS.</t>
  </si>
  <si>
    <t>U330515</t>
  </si>
  <si>
    <t>CARRETE(B-B)F.D.DN=300 L=0,5-1MT</t>
  </si>
  <si>
    <t>CARRETE EMBRIDADO DE FUNDICION DUCTIL DN= 300 MM. DE 500 MM. HASTA 1.000 MM. DE LONGITUD, SEGUN UNE-EN 545, PINTADO INTERIOR Y EXTERIOR CON EPOXI ATOXICO, BRIDAS ORIENTABLES SEGUN UNE-EN 1092-2, TORNILLERIA INOX A-2, MONTAJE Y PRUEBAS.</t>
  </si>
  <si>
    <t>U330613</t>
  </si>
  <si>
    <t>PIEZA "T" (B-B-B)F.D. DN=50 MM</t>
  </si>
  <si>
    <t>PIEZA EN T CON TRES BRIDAS EN FUNDICION DUCTIL UNE-EN 545 DN=50 MM. DE DIAMETRO PRINCIPAL Y DERIVACION 50 MM. PINTADO INTERIOR Y EXTERIOR CON EPOXI ATÓXICO, BRIDAS ORIENTABLES SEGUN UNE-EN 1092-2, INCLUIDO TORNILLERIA INOX. A-2, MONTAJE Y PRUEBAS.</t>
  </si>
  <si>
    <t>U330600</t>
  </si>
  <si>
    <t>PIEZA "T" (B-B-B)F.D. DN=60/65 MM</t>
  </si>
  <si>
    <t>PIEZA EN T CON TRES BRIDAS EN FUNDICION DUCTIL UNE-EN 545 DN=60/65 MM. DE DIAMETRO PRINCIPAL Y DERIVACION 60-80 MM. PINTADO INTERIOR Y EXTERIOR CON EPOXI ATÓXICO, BRIDAS ORIENTABLES SEGUN UNE-EN 1092-2, INCLUIDO TORNILLERIA INOX. A-2, MONTAJE Y PRUEBAS.</t>
  </si>
  <si>
    <t>U330601</t>
  </si>
  <si>
    <t>PIEZA "T" (B-B-B)F.D. DN=80 MM</t>
  </si>
  <si>
    <t>PIEZA EN T CON TRES BRIDAS EN FUNDICION DUCTIL UNE-EN 545 DN=80 MM. DE DIAMETRO PRINCIPAL Y DERIVACION 60-80 MM, PINTADO INTERIOR Y EXTERIOR CON EPOXI ATÓXICO BRIDAS ORIENTABLES SEGUN UNE-EN 1092-2, INCLUIDO TORNILLERIA INOX. A-2, MONTAJE Y PRUEBAS.</t>
  </si>
  <si>
    <t>U330602</t>
  </si>
  <si>
    <t>PIEZA "T" (B-B-B)F.D. DN=100 MM</t>
  </si>
  <si>
    <t>PIEZA EN T CON TRES BRIDAS EN FUNDICION DUCTIL UNE-EN 545 DN=100 MM. DE DIAMETRO PRINCIPAL Y DERIVACION 60-100 MM, PINTADO INTERIOR Y EXTERIOR CON EPOXI ATÓXICO, BRIDAS ORIENTABLES SEGUN  UNE-EN 1092-2, INCLUIDO TORNILLERIA INOX. A-2, MONTAJE Y PRUEBAS.</t>
  </si>
  <si>
    <t>U330603</t>
  </si>
  <si>
    <t>PIEZA "T" (B-B-B)F.D. DN=125 MM</t>
  </si>
  <si>
    <t>PIEZA EN T CON TRES BRIDAS EN FUNDICION DUCTIL UNE-EN 545 DN=125 MM. DE DIAMETRO PRINCIPAL Y DERIVACION 60-125 MM, PINTADO INTERIOR Y EXTERIOR CON EPOXI ATÓXICO, BRIDAS ORIENTABLES SEGUN UNE-EN 1092-2, INCLUIDO TORNILLERIA INOX. A-2, MONTAJE Y PRUEBAS.</t>
  </si>
  <si>
    <t>U330604</t>
  </si>
  <si>
    <t>PIEZA "T" (B-B-B)F.D. DN=150 MM</t>
  </si>
  <si>
    <t>PIEZA EN T CON TRES BRIDAS EN FUNDICION DUCTIL UNE-EN 545 DN=150 MM. DE DIAMETRO PRINCIPAL Y DERIVACION 60-150 MM, PINTADO INTERIOR Y EXTERIOR CON EPOXI ATÓXICO, BRIDAS ORIENTABLES SEGUN UNE-EN 1092-2, INCLUIDO TORNILLERIA INOX. A-2, MONTAJE Y PRUEBAS.</t>
  </si>
  <si>
    <t>U330605</t>
  </si>
  <si>
    <t>PIEZA "T" (B-B-B)F.D. DN=200 MM</t>
  </si>
  <si>
    <t>PIEZA EN T CON TRES BRIDAS EN FUNDICION DUCTIL UNE-EN 545 DN=200 MM. DE DIAMETRO PRINCIPAL Y DERIVACION 60-200 MM, PINTADO INTERIOR Y EXTERIOR CON EPOXI ATÓXICO, BRIDAS ORIENTABLES SEGUN UNE-EN 1092-2, INCLUIDO TORNILLERIA INOX. A-2, MONTAJE Y PRUEBAS.</t>
  </si>
  <si>
    <t>U330606</t>
  </si>
  <si>
    <t>PIEZA "T" (B-B-B)F.D. DN=250 MM</t>
  </si>
  <si>
    <t>PIEZA EN T CON TRES BRIDAS EN FUNDICION DUCTIL UNE-EN 545 DN=250 MM. DE DIAMETRO PRINCIPAL Y DERIVACION 60-250 MM, PINTADO INTERIOR Y EXTERIOR CON EPOXI ATOXICO, BRIDAS ORIENTABLES SEGUN UNE-EN 1092-2, INCLUIDO TORNILLERIA INOX. A-2, MONTAJE Y PRUEBAS.</t>
  </si>
  <si>
    <t>U330607</t>
  </si>
  <si>
    <t>PIEZA "T" (B-B-B)F.D. DN=300 MM</t>
  </si>
  <si>
    <t>PIEZA EN T CON TRES BRIDAS EN FUNDICION DUCTIL UNE-EN 545 DN=300 MM. DE DIAMETRO PRINCIPAL Y DERIVACION 60-300 MM, PINTADO INTERIOR Y EXTERIOR CON EPOXI ATOXICO, BRIDAS ORIENTABLES SEGUN UNE-EN 1092-2, INCLUIDO TORNILLERIA INOX. A-2, MONTAJE Y PRUEBAS.</t>
  </si>
  <si>
    <t>U330712</t>
  </si>
  <si>
    <t>CONO REDUCCION(B-B)FD. DN=65 MM</t>
  </si>
  <si>
    <t xml:space="preserve">CONO DE REDUCCION BRIDA-BRIDA DE FUNDICION DUCTIL UNE-EN 545, DN= 65 MM. CON REDUCCION A DIAMETRO 50 MM. PINTADO INTERIOR Y EXTERIOR CON EPOXI ATÓXICO, BRIDAS ORIENTABLES SEGUN UNE-EN 1092-2, INCLUSO TORNILLERIA INOX. A-2, MONTAJE Y PRUEBAS.
</t>
  </si>
  <si>
    <t>U330700</t>
  </si>
  <si>
    <t>CONO REDUCCION(B-B)FD. DN=80 MM</t>
  </si>
  <si>
    <t>CONO DE REDUCCION BRIDA-BRIDA DE FUNDICION DUCTIL UNE-EN 545, DN= 80 MM. CON REDUCCION A DIAMETRO 60/65 MM. PINTADO INTERIOR Y EXTERIOR CON EPOXI ATÓXICO, BRIDAS ORIENTABLES SEGUN UNE-EN 1092-2, INCLUSO TORNILLERIA INOX. A-2, MONTAJE Y PRUEBAS.</t>
  </si>
  <si>
    <t>U330701</t>
  </si>
  <si>
    <t>CONO REDUCCION(B-B)FD. DN=100 MM</t>
  </si>
  <si>
    <t>CONO DE REDUCCION BRIDA-BRIDA DE FUNDICION DUCTIL UNE-EN 545, DN= 100 MM. CON REDUCCION A DIAMETRO COMPRENDIDO ENTRE 60 Y 80 MM. PINTADO INTERIOR Y EXTERIOR CON EPOXI ATÓXICO, BRIDAS ORIENTABLES SEGUN UNE-EN 1092-2, INCLUSO TORNILLERIA INOX. A-2, MONTAJE Y PRUEBAS.</t>
  </si>
  <si>
    <t>U330702</t>
  </si>
  <si>
    <t>CONO REDUCCION(B-B)FD. DN=125 MM</t>
  </si>
  <si>
    <t>CONO DE REDUCCION BRIDA-BRIDA DE FUNDICION DUCTIL UNE-EN 545, DN= 125 MM. CON REDUCCION A DIAMETRO COMPRENDIDO ENTRE 60 Y 100 MM. PINTADO INTERIOR Y EXTERIOR CON EPOXI ATÓXICO, BRIDAS ORIENTABLES SEGUN UNE-EN 1092-2, INCLUSO TORNILLERIA INOX. A-2, MONTAJE Y PRUEBAS.</t>
  </si>
  <si>
    <t>U330703</t>
  </si>
  <si>
    <t>CONO REDUCCION(B-B)FD. DN=150 MM</t>
  </si>
  <si>
    <t>CONO DE REDUCCION BRIDA-BRIDA DE FUNDICION DUCTIL UNE-EN 545, DN= 150 MM. CON REDUCCION A DIAMETRO COMPRENDIDO ENTRE 60 Y 125 MM. PINTADO INTERIOR Y EXTERIOR CON EPOXI ATÓXICO, BRIDAS ORIENTABLES SEGUN UNE-EN 1092-2, INCLUSO TORNILLERIA INOX. A-2, MONTAJE Y PRUEBAS.</t>
  </si>
  <si>
    <t>U330704</t>
  </si>
  <si>
    <t>CONO REDUCCION(B-B)FD. DN=200 MM</t>
  </si>
  <si>
    <t>CONO DE REDUCCION BRIDA-BRIDA DE FUNDICION DUCTIL UNE-EN 545, DN= 200 MM. CON REDUCCION A DIAMETRO COMPRENDIDO ENTRE 100 Y 150 MM. PINTADO INTERIOR Y EXTERIOR CON EPOXI ATÓXICO, BRIDAS ORIENTABLES SEGUN UNE-EN 1092-2, INCLUSO TORNILLERIA INOX. A-2, MONTAJE Y PRUEBAS.</t>
  </si>
  <si>
    <t>U330705</t>
  </si>
  <si>
    <t>CONO REDUCCION(B-B)FD. DN=250 MM</t>
  </si>
  <si>
    <t>CONO DE REDUCCION BRIDA-BRIDA DE FUNDICION DUCTIL UNE-EN 545, DN= 250 MM. CON REDUCCION A DIAMETRO COMPRENDIDO ENTRE 125 Y 200 MM. PINTADO INTERIOR Y EXTERIOR CON EPOXI ATOXICO, BRIDAS ORIENTABLES SEGUN UNE-EN 1092-2, INCLUSO TORNILLERIA INOX. A-2, MONTAJE Y PRUEBAS.</t>
  </si>
  <si>
    <t>U330706</t>
  </si>
  <si>
    <t>CONO REDUCCION(B-B)FD. DN=300 MM</t>
  </si>
  <si>
    <t>CONO DE REDUCCION BRIDA-BRIDA DE FUNDICION DUCTIL UNE-EN 545, DN= 300 MM. CON REDUCCION A DIAMETRO COMPRENDIDO ENTRE 150 Y 250 MM. PINTADO INTERIOR Y EXTERIOR CON EPOXI ATOXICO, BRIDAS ORIENTABLES SEGUN UNE-EN 1092-2, INCLUSO TORNILLERIA INOX. A-2, MONTAJE Y PRUEBAS.</t>
  </si>
  <si>
    <t>U330812</t>
  </si>
  <si>
    <t>CODO (B-B) F.D. DN=65 22-45-90</t>
  </si>
  <si>
    <t>CODO CON BRIDAS DE FUNDICION  DUCTIL DN= 65 MM DE 22,45 Y 90 GRADOS, PINTADO INTERIOR Y EXTERIOR CON EPOXI ATÓXICO SEGUN UNE-EN 545,  INCLUSO MONTAJE, TORNILLERIA Y PRUEBAS.</t>
  </si>
  <si>
    <t>U330800</t>
  </si>
  <si>
    <t>CODO (B-B) F.D. DN=80 22-45-90</t>
  </si>
  <si>
    <t>CODO CON BRIDAS DE FUNDICION  DUCTIL DN= 80 MM DE 22,45 Y 90 GRADOS, PINTADO INTERIOR Y EXTERIOR CON EPOXI ATÓXICO SEGUN UNE-EN 545,  INCLUSO MONTAJE, TORNILLERIA Y PRUEBAS.</t>
  </si>
  <si>
    <t>U330801</t>
  </si>
  <si>
    <t>CODO (B-B) F.D. DN=100 22-45-90</t>
  </si>
  <si>
    <t>CODO CON BRIDAS DE FUNDICION  DUCTIL DN=100 MM DE 22,45 Y 90 GRADOS PINTADO INTERIOR Y EXTERIOR CON EPOXI ATÓXICO SEGUN UNE-EN 545, INCLUSO MONTAJE, TORNILLERIA Y PRUEBAS.</t>
  </si>
  <si>
    <t>U330802</t>
  </si>
  <si>
    <t>CODO (B-B) F.D. DN=125 22-45-90</t>
  </si>
  <si>
    <t>CODO CON BRIDAS DE FUNDICION  DUCTIL DN=125 MM DE 22,45 Y 90 GRADOS PINTADO INTERIOR Y EXTERIOR CON EPOXI ATÓXICO SEGUN UNE-EN 545, INCLUSO MONTAJE, TORNILLERIA Y PRUEBAS.</t>
  </si>
  <si>
    <t>U330803</t>
  </si>
  <si>
    <t>CODO (B-B) F.D. DN=150 22-45-90</t>
  </si>
  <si>
    <t>CODO CON BRIDAS DE FUNDICION  DUCTIL DN=150 MM DE 22,45 Y 90 GRADOS PINTADO INTERIOR Y EXTERIOR CON EPOXI ATÓXICO SEGUN UNE-EN 545, INCLUSO MONTAJE, TORNILLERIA Y PRUEBAS.</t>
  </si>
  <si>
    <t>U330804</t>
  </si>
  <si>
    <t>CODO (B-B) F.D. DN=200 22-45-90</t>
  </si>
  <si>
    <t>CODO CON BRIDAS DE FUNDICION  DUCTIL DN=200 MM DE 22,45 Y 90 GRADOS PINTADO INTERIOR Y EXTERIOR CON EPOXI ATÓXICO SEGUN UNE-EN 545, INCLUSO MONTAJE, TORNILLERIA Y PRUEBAS.</t>
  </si>
  <si>
    <t>U330805</t>
  </si>
  <si>
    <t>CODO (B-B) F.D. DN=250 22-45-90</t>
  </si>
  <si>
    <t>CODO CON BRIDAS DE FUNDICION  DUCTIL DN=250 MM DE 22,45 Y 90 GRADOS PINTADO INTERIOR Y EXTERIOR CON EPOXI ATOXICO SEGUN UNE-EN 545, INCLUSO MONTAJE, TORNILLERIA Y PRUEBAS.</t>
  </si>
  <si>
    <t>U330806</t>
  </si>
  <si>
    <t>CODO (B-B) F.D. DN=300 22-45-90</t>
  </si>
  <si>
    <t>CODO CON BRIDAS DE FUNDICION  DUCTIL DN=300 MM DE 22,45 Y 90 GRADOS PINTADO INTERIOR Y EXTERIOR CON EPOXI ATOXICO SEGUN UNE-EN 545, INCLUSO MONTAJE, TORNILLERIA Y PRUEBAS.</t>
  </si>
  <si>
    <t>U331000</t>
  </si>
  <si>
    <t>EMPALME (B-E) F.D. DN=80 MM.</t>
  </si>
  <si>
    <t>EMPALME BRIDA-ENCHUFE EN FUNDICION DUCTIL DN = 80 MM. PINTADO INTERIOR Y EXTERIOR CON EPOXI ATÓXICO SEGUN UNE-EN 545, INCLUIDA JUNTA EXPRESS, TORNILLERIA, MONTAJE Y PRUEBAS.</t>
  </si>
  <si>
    <t>U331001</t>
  </si>
  <si>
    <t>EMPALME (B-E) F.D. DN=100 MM.</t>
  </si>
  <si>
    <t>EMPALME BRIDA-ENCHUFE EN FUNDICION DUCTIL PINTADO INTERIOR Y EXTERIOR CON EPOXI ATÓXICO SEGUN UNE-EN 545 DN =100 MM. INCLUIDA JUNTA EXPRESS, TORNILLERIA, MONTAJE Y PRUEBAS.</t>
  </si>
  <si>
    <t>U331002</t>
  </si>
  <si>
    <t>EMPALME (B-E) F.D. DN=125 MM.</t>
  </si>
  <si>
    <t>EMPALME BRIDA-ENCHUFE EN FUNDICION DUCTIL PINTADO INTERIOR Y EXTERIOR CON EPOXI ATÓXICO SEGUN UNE-EN 545 DN =125 MM. INCLUIDA JUNTA EXPRESS, TORNILLERIA, MONTAJE Y PRUEBAS.</t>
  </si>
  <si>
    <t>U331003</t>
  </si>
  <si>
    <t>EMPALME (B-E) F.D. DN=150 MM.</t>
  </si>
  <si>
    <t>EMPALME BRIDA-ENCHUFE EN FUNDICION DUCTIL PINTADO INERIOR Y EXTERIOR CON EPOXI ATÓXICO SEGUN UNE-EN 545 DN =150 MM. INCLUIDA JUNTA EXPRESS, TORNILLERIA, MONTAJE Y PRUEBAS.</t>
  </si>
  <si>
    <t>U331004</t>
  </si>
  <si>
    <t>EMPALME (B-E) F.D. DN=200 MM.</t>
  </si>
  <si>
    <t>EMPALME BRIDA-ENCHUFE EN FUNDICION DUCTIL PINTADO INTERIOR Y EXTERIOR CON EPOXI ATÓXICO SEGUN UNE-EN 545  DN =200 MM. INCLUIDA JUNTA EXPRESS, TORNILLERIA, MONTAJE Y PRUEBAS.</t>
  </si>
  <si>
    <t>U331005</t>
  </si>
  <si>
    <t>EMPALME (B-E) F.D. DN=250 MM.</t>
  </si>
  <si>
    <t>EMPALME BRIDA-ENCHUFE EN FUNDICION DUCTIL PINTADO INTERIOR Y EXTERIOR CON EPOXI ATOXICO SEGUN UNE-EN 545 DN =250 MM. INCLUIDA JUNTA EXPRESS, TORNILLERIA, MONTAJE Y PRUEBAS.</t>
  </si>
  <si>
    <t>U331006</t>
  </si>
  <si>
    <t>EMPALME (B-E) F.D. DN=300 MM.</t>
  </si>
  <si>
    <t xml:space="preserve"> EMPALME BRIDA-ENCHUFE EN FUNDICION DUCTIL PINTADO INTERIOR Y EXTERIOR CON EPOXI ATOXICO SEGUN UNE-EN 545 DN =300 MM. INCLUIDA JUNTA EXPRESS, TORNILLERIA, MONTAJE Y PRUEBAS.</t>
  </si>
  <si>
    <t>U331030</t>
  </si>
  <si>
    <t>BRIDA CIEGA DN= 50 MM</t>
  </si>
  <si>
    <t>BRIDA CIEGA DN= 50 MM. EN FUNDICION DUCTIL , INCLUIDO TORNILLERIA INOX A-2, JUNTA DE ESTANQUEIDAD, MONTAJE Y PRUEBAS.</t>
  </si>
  <si>
    <t>U331031</t>
  </si>
  <si>
    <t>BRIDA CIEGA DN= 60/65 MM</t>
  </si>
  <si>
    <t>BRIDA CIEGA DN= 60/65 MM. EN FUNDICION DUCTIL , INCLUIDO TORNILLERIA INOX A-2, JUNTA DE ESTANQUEIDAD, MONTAJE Y PRUEBAS.</t>
  </si>
  <si>
    <t>U331033</t>
  </si>
  <si>
    <t>BRIDA CIEGA DN= 80 MM</t>
  </si>
  <si>
    <t>BRIDA CIEGA DN= 80 MM. EN FUNDICION DUCTIL , INCLUIDO TORNILLERIA INOX A-2, JUNTA DE ESTANQUEIDAD, MONTAJE Y PRUEBAS.</t>
  </si>
  <si>
    <t>U331034</t>
  </si>
  <si>
    <t>BRIDA CIEGA DN= 100 MM</t>
  </si>
  <si>
    <t>BRIDA CIEGA DN=100 MM. EN FUNDICION DUCTIL , INCLUIDO TORNILLERIA INOX A-2, JUNTA DE ESTANQUEIDAD, MONTAJE Y PRUEBAS.</t>
  </si>
  <si>
    <t>U331035</t>
  </si>
  <si>
    <t>BRIDA CIEGA DN= 125 MM</t>
  </si>
  <si>
    <t>BRIDA CIEGA DN= 125 MM. EN FUNDICION DUCTIL , INCLUIDO TORNILLERIA INOX A-2, JUNTA DE ESTANQUEIDAD, MONTAJE Y PRUEBAS.</t>
  </si>
  <si>
    <t>U331036</t>
  </si>
  <si>
    <t>BRIDA CIEGA DN= 150 MM</t>
  </si>
  <si>
    <t>BRIDA CIEGA DN= 150 MM. EN FUNDICION DUCTIL , INCLUIDO TORNILLERIA INOX A-2, JUNTA DE ESTANQUEIDAD, MONTAJE Y PRUEBAS.</t>
  </si>
  <si>
    <t>U331037</t>
  </si>
  <si>
    <t>BRIDA CIEGA DN= 200 MM</t>
  </si>
  <si>
    <t>BRIDA CIEGA DN= 200 MM. EN FUNDICION DUCTIL , INCLUIDO TORNILLERIA INOX A-2, JUNTA DE ESTANQUEIDAD, MONTAJE Y PRUEBAS.</t>
  </si>
  <si>
    <t>U331038</t>
  </si>
  <si>
    <t>BRIDA CIEGA DN= 250 MM</t>
  </si>
  <si>
    <t>BRIDA CIEGA DN= 250 MM. EN FUNDICION DUCTIL , INCLUIDO TORNILLERIA INOX A-2, JUNTA DE ESTANQUEIDAD, MONTAJE Y PRUEBAS.</t>
  </si>
  <si>
    <t>U331100</t>
  </si>
  <si>
    <t>EMPALME (B-EXT.LISO) F.D. DN=80</t>
  </si>
  <si>
    <t>EMPALME BRIDA-EXTREMO LISO  EN FUNDICION DUCTIL PINTADO INTERIOR Y EXTERIOR CON EPOXI ATÓXICO SEGUN UNE-EN 545 DN = 80 MM. INCLUIDA JUNTA, MONTAJE, TORNILLERIA Y PRUEBAS.</t>
  </si>
  <si>
    <t>U331101</t>
  </si>
  <si>
    <t>EMPALME (B-EXT.LISO) F.D. DN=100</t>
  </si>
  <si>
    <t>EMPALME BRIDA-EXTREMO LISO EN FUNDICION DUCTIL PINTADO INTERIOR Y EXTERIOR CON EPOXI ATÓXICO SEGUN UNE-EN 545 DN = 100 MM. INCLUIDA JUNTA, MONTAJE, TORNILLERIA Y PRUEBAS.</t>
  </si>
  <si>
    <t>U331102</t>
  </si>
  <si>
    <t>EMPALME (B-EXT.LISO) F.D. DN=125</t>
  </si>
  <si>
    <t>EMPALME BRIDA-EXTREMO LISO EN FUNDICION DUCTIL PINTADO INTERIOR Y EXTERIOR CON EPOXI ATÓXICO SEGUN UNE-EN 545 DN = 125 MM. INCLUIDA JUNTA, MONTAJE, TORNILLERIA Y PRUEBAS.</t>
  </si>
  <si>
    <t>U331103</t>
  </si>
  <si>
    <t>EMPALME (B-EXT.LISO) F.D. DN=150</t>
  </si>
  <si>
    <t>EMPALME BRIDA-EXTREMO LISO EN FUNDICION DUCTIL PINTADO INTERIOR Y EXTERIOR CON EPOXI ATÓXICO SEGUN UNE-EN 545  DN = 150 MM. INCLUIDA JUNTA, MONTAJE, TORNILLERIA Y PRUEBAS.</t>
  </si>
  <si>
    <t>U331104</t>
  </si>
  <si>
    <t>EMPALME (B-EXT.LISO) F.D. DN=200</t>
  </si>
  <si>
    <t>EMPALME BRIDA-EXTREMO LISO EN FUNDICION DUCTIL PINTADO INTERIOR Y EXTERIOR CON EPOXI ATÓXICO SEGUN UNE-EN 545 DN = 200 MM. INCLUIDA JUNTA, MONTAJE, TORNILLERIA Y PRUEBAS.</t>
  </si>
  <si>
    <t>U331105</t>
  </si>
  <si>
    <t>EMPALME (B-EXT.LISO) F.D. DN=250</t>
  </si>
  <si>
    <t>EMPALME BRIDA-EXTREMO LISO  EN FUNDICION DUCTIL PINTADO INTERIOR Y EXTERIOR CON EPOXI ATOXICO SEGUN UNE-EN 545 DN = 250 MM. INCLUIDA JUNTA, MONTAJE, TORNILLERIA Y PRUEBAS.</t>
  </si>
  <si>
    <t>U331106</t>
  </si>
  <si>
    <t>EMPALME (B-EXT.LISO) F.D. DN=300</t>
  </si>
  <si>
    <t>EMPALME BRIDA-EXTREMO LISO EN FUNDICION DUCTIL PINTADO INTERIOR Y EXTERIOR CON EPOXI ATOXICO SEGUN UNE-EN 545 DN = 300 MM. INCLUIDA JUNTA, MONTAJE, TORNILLERIA Y PRUEBAS.</t>
  </si>
  <si>
    <t>U331200</t>
  </si>
  <si>
    <t>MANGUITO (E-E) F.D. DN=80 MM.</t>
  </si>
  <si>
    <t>MANGUITO ENCHUFE-ENCHUFE EN FUNDICION DUCTIL PINTADO INTERIOR Y EXTERIOR CON EPOXI ATÓXICO SEGUN UNE-EN 545 DN = 80 MM INCLUSO MONTAJE, JUNTA EXPRES, TORNILLERIA Y PRUEBAS.</t>
  </si>
  <si>
    <t>U331201</t>
  </si>
  <si>
    <t>MANGUITO (E-E) F.D. DN=100 MM.</t>
  </si>
  <si>
    <t>MANGUITO ENCHUFE-ENCHUFE EN FUNDICION DUCTIL PINTADO INTERIOR Y EXTERIOR CON EPOXI ATÓXICO SEGUN UNE-EN 545 DN = 100 MM INCLUSO MONTAJE, JUNTA EXPRES TORNILLERIA Y PRUEBAS.</t>
  </si>
  <si>
    <t>U331202</t>
  </si>
  <si>
    <t>MANGUITO (E-E) F.D. DN=125 MM.</t>
  </si>
  <si>
    <t>MANGUITO ENCHUFE-ENCHUFE EN FUNDICION DUCTIL PINTADO INTERIOR Y EXTERIOR CON EPOXI ATÓXICO SEGUN UNE-EN 545 DN = 125 MM INCLUSO MONTAJE, JUNTA EXPRES TORNILLERIA Y PRUEBAS.</t>
  </si>
  <si>
    <t>U331203</t>
  </si>
  <si>
    <t>MANGUITO (E-E) F.D. DN=150 MM.</t>
  </si>
  <si>
    <t>MANGUITO ENCHUFE-ENCHUFE EN FUNDICION DUCTIL PINTADO INTERIOR Y EXTERIOR CON EPOXI ATÓXICO SEGUN UNE-EN 545 DN = 150 MM INCLUSO MONTAJE, JUNTA EXPRES TORNILLERIA Y PRUEBAS.</t>
  </si>
  <si>
    <t>U331204</t>
  </si>
  <si>
    <t>MANGUITO (E-E) F.D. DN=200 MM.</t>
  </si>
  <si>
    <t>MANGUITO ENCHUFE-ENCHUFE EN FUNDICION DUCTIL PINTADO INTERIOR Y EXTERIOR CON EPOXI ATÓXICO  SEGUN UNE-EN 545 DN = 200 MM INCLUSO MONTAJE, JUNTA EXPRES TORNILLERIA Y PRUEBAS.</t>
  </si>
  <si>
    <t>U331205</t>
  </si>
  <si>
    <t>MANGUITO (E-E) F.D. DN=250 MM.</t>
  </si>
  <si>
    <t>MANGUITO ENCHUFE-ENCHUFE EN FUNDICION DUCTIL PINTADO INTERIOR Y EXTERIOR CON EPOXI ATOXICO SEGUN UNE-EN 545 DN = 250 MM INCLUSO MONTAJE, JUNTA EXPRES TORNILLERIA Y PRUEBAS.</t>
  </si>
  <si>
    <t>U331206</t>
  </si>
  <si>
    <t>MANGUITO (E-E) F.D. DN=300 MM.</t>
  </si>
  <si>
    <t>MANGUITO ENCHUFE-ENCHUFE EN FUNDICION DUCTIL PINTADO INTERIOR Y EXTERIOR CON EPOXI ATOXICO SEGUN UNE-EN 545  DN = 300 MM INCLUSO MONTAJE, JUNTA EXPRES TORNILLERIA Y PRUEBAS.</t>
  </si>
  <si>
    <t>U331300</t>
  </si>
  <si>
    <t>CODO (E-E) F.DUCTIL DN=80 MM</t>
  </si>
  <si>
    <t>CODO ENCHUFE-ENCHUFE EN FUNDICION DUCTIL  DN = 80 MM, PINTADO INTERIOR Y EXTERIOR CON EPOXI ATÓXICO SEGUN UNE-EN 545 , INCLUSO JUNTAS MECANICAS DE FUNDICION DUCTIL, MONTAJE Y PRUEBAS.</t>
  </si>
  <si>
    <t>U331301</t>
  </si>
  <si>
    <t>CODO (E-E) F.DUCTIL DN=100 MM</t>
  </si>
  <si>
    <t>CODO ENCHUFE-ENCHUFE EN FUNDICION DUCTIL DN = 100 MM, PINTADO INTERIOR Y EXTERIOR CON EPOXI ATÓXICO SEGUN UNE-EN 545 , INCLUSO JUNTAS MECANICAS DE FUNDICION DUCTIL, MONTAJE Y PRUEBAS.</t>
  </si>
  <si>
    <t>U331302</t>
  </si>
  <si>
    <t>CODO (E-E) F.DUCTIL DN=125 MM</t>
  </si>
  <si>
    <t>CODO ENCHUFE-ENCHUFE EN FUNDICION DUCTIL  DN = 125 MM, PINTADO INTERIOR Y EXTERIOR CON EPOXI ATÓXICO SEGUN UNE-EN 545 , INCLUSO JUNTAS MECANICAS DE FUNDICION DUCTIL, MONTAJE Y PRUEBAS.</t>
  </si>
  <si>
    <t>U331303</t>
  </si>
  <si>
    <t>CODO (E-E) F.DUCTIL DN=150 MM</t>
  </si>
  <si>
    <t>CODO ENCHUFE-ENCHUFE EN FUNDICION DUCTIL DN = 150 MM, PINTADO INTERIOR Y EXTERIOR CON EPOXI ATÓXICO SEGUN UNE-EN 545 , INCLUSO JUNTAS MECANICAS DE FUNDICION DUCTIL, MONTAJE Y PRUEBAS.</t>
  </si>
  <si>
    <t>U331304</t>
  </si>
  <si>
    <t>CODO (E-E) F.DUCTIL DN=200 MM</t>
  </si>
  <si>
    <t>CODO ENCHUFE-ENCHUFE EN FUNDICION DUCTIL  DN = 200 MM, PINTADO INTERIOR Y EXTERIOR CON EPOXI ATÓXICO SEGUN UNE-EN 545 , INCLUSO JUNTAS MECANICAS DE FUNDICION DUCTIL, MONTAJE Y PRUEBAS.</t>
  </si>
  <si>
    <t>U331305</t>
  </si>
  <si>
    <t>CODO (E-E) F.DUCTIL DN=250 MM</t>
  </si>
  <si>
    <t>CODO ENCHUFE-ENCHUFE EN FUNDICION DUCTIL  DN = 250 MM, PINTADO INTERIOR Y EXTERIOR CON EPOXI ATOXICO SEGUN UNE-EN 545 , INCLUSO JUNTAS MECANICAS DE FUNDICION DUCTIL, MONTAJE Y PRUEBAS.</t>
  </si>
  <si>
    <t>U331306</t>
  </si>
  <si>
    <t>CODO (E-E) F.DUCTIL DN=300 MM</t>
  </si>
  <si>
    <t>CODO ENCHUFE-ENCHUFE EN FUNDICION DUCTIL DN = 300 MM, PINTADO INTERIOR Y EXTERIOR CON EPOXI ATOXICO SEGUN UNE-EN 545 , INCLUSO JUNTAS MECANICAS DE FUNDICION DUCTIL, MONTAJE Y PRUEBAS.</t>
  </si>
  <si>
    <t>U331400</t>
  </si>
  <si>
    <t>PIEZA "T" F.D. E/B/E DN=80 MM</t>
  </si>
  <si>
    <t>PIEZA EN T ENCHUFE-ENCHUFE DERIVACION BRIDA DN PRINCIPAL =80  MM. DN. SEC 40-80 MM. EN  FUNDICION DUCTIL PINTADO INTERIOR Y EXTERIOR CON EPOXI ATÓXICO SEGUN UNE-EN 545, INCLUSO MONTAJE JUNTA EXPRESS, TORNILLERIA Y PRUEBAS.</t>
  </si>
  <si>
    <t>U331401</t>
  </si>
  <si>
    <t>PIEZA "T" F.D. E/B/E DN=100 MM</t>
  </si>
  <si>
    <t>PIEZA EN T ENCHUFE-ENCHUFE DERIVACION BRIDA DN PRINCIPAL =100 MM. DN. SEC 40-100 MM. EN FUNDICION DUCTIL PINTADO INTERIOR Y EXTERIOR CON EPOXI ATÓXICO SEGUN UNE-EN 545 , INCLUSO MONTAJE JUNTA EXPRESS,TORNILLERIA,Y PRUEBAS.</t>
  </si>
  <si>
    <t>U331402</t>
  </si>
  <si>
    <t>PIEZA "T" F.D. E/B/E DN=125 MM</t>
  </si>
  <si>
    <t>PIEZA EN T ENCHUFE-ENCHUFE DERIVACION BRIDA DN PRINCIPAL =125 MM. DN. SEC 40-125 MM.  EN FUNDICION DUCTIL PINTADO  INTERIOR Y EXTERIOR CON EPOXI ATÓXICO SEGUN UNE-EN 545, INCLUSO MONTAJE JUNTA EXPRESS, TORNILLERIA Y PRUEBAS.</t>
  </si>
  <si>
    <t>U331403</t>
  </si>
  <si>
    <t>PIEZA "T" F.D. E/B/E DN=150 MM</t>
  </si>
  <si>
    <t>PIEZA EN T ENCHUFE-ENCHUFE DERIVACION BRIDA DN PRINCIPAL =150 MM. DN. SEC 40-150 MM.  EN FUNDICION DUCTIL PINTADO INTERIOR Y EXTERIOR CON EPOXI ATÓXICO SEGUN UNE-EN 545 , INCLUSO MONTAJE JUNTA EXPRESS, TORNILLERIA Y PRUEBAS.</t>
  </si>
  <si>
    <t>U331404</t>
  </si>
  <si>
    <t>PIEZA "T" F.D. E/B/E DN=200 MM</t>
  </si>
  <si>
    <t>PIEZA EN T ENCHUFE-ENCHUFE DERIVACION BRIDA DN PRINCIPAL =200 MM. DN. SEC 40 - 200 MM. EN FUNDICION DUCTIL PINTADO  INTERIOR Y EXTERIOR CON EPOXI ATÓXICO SEGUN UNE-EN 545 , INCLUSO MONTAJE JUNTA EXPRES, TORNILLERIA Y PRUEBAS.</t>
  </si>
  <si>
    <t>U331405</t>
  </si>
  <si>
    <t>PIEZA "T" F.D. E/B/E DN=250 MM</t>
  </si>
  <si>
    <t>PIEZA EN T ENCHUFE-ENCHUFE DERIVACION BRIDA DN PRINCIPAL =250 MM. DN. SEC 60 - 225 MM. EN FUNDICION DUCTIL PINTADO INTERIOR Y EXTERIOR CON EPOXI ATOXICO SEGUN UNE-EN 545 , INCLUSO MONTAJE JUNTA EXPRESS, TORNILLERIA Y PRUEBAS.</t>
  </si>
  <si>
    <t>U331406</t>
  </si>
  <si>
    <t>PIEZA "T" F.D. E/B/E DN=300 MM</t>
  </si>
  <si>
    <t>PIEZA EN T ENCHUFE-ENCHUFE DERIVACION BRIDA DN PRINCIPAL =300 MM. DN. SEC 60 - 300 MM. EN FUNDICION DUCTIL PINTADO INTERIOR Y EXTERIOR CON EPOXI ATOXICO SEGUN UNE-EN 545 , INCLUSO MONTAJE JUNTA EXPRESS, TORNILLERIA Y PRUEBAS.</t>
  </si>
  <si>
    <t>U331500</t>
  </si>
  <si>
    <t>CONO REDUCCION F.D. E/E DN=80MM</t>
  </si>
  <si>
    <t>CONO DE REDUCCION ENCHUFE-ENCHUFE DN=80 MM. EN BOCA DE ENTRADA, EN FUNDICION DUCTIL PINTADO INTERIOR Y EXTERIOR CON EPOXI ATÓXICO SEGUN UNE-EN 545 , INCLUSO MONTAJE, JUNTA EXPRESS, TORNILLERIA Y PRUEBAS.</t>
  </si>
  <si>
    <t>U331501</t>
  </si>
  <si>
    <t>CONO REDUCCION F.D. E/E DN=100MM</t>
  </si>
  <si>
    <t>CONO DE REDUCCION ENCHUFE-ENCHUFE DN=100 MM. EN BOCA DE  ENTRADA, EN FUNDICION DUCTIL PINTADO INTERIOR Y EXTERIOR CON EPOXI ATÓXICO SEGUN UNE-EN 545 , INCLUSO MONTAJE,JUNTA EXPRESS, TORNILLERIA Y PRUEBAS.</t>
  </si>
  <si>
    <t>U331502</t>
  </si>
  <si>
    <t>CONO REDUCCION F.D. E/E DN=125MM</t>
  </si>
  <si>
    <t>CONO DE REDUCCION ENCHUFE-ENCHUFE DN=125 MM. EN BOCA DE ENTRADA, EN FUNDICION DUCTIL PINTADO INTERIOR Y EXTERIOR CON EPOXI ATÓXICO SEGUN UNE-EN 545 , INCLUSO MONTAJE, JUNTA EXPRESS, TORNILLERIA Y PRUEBAS.</t>
  </si>
  <si>
    <t>U331503</t>
  </si>
  <si>
    <t>CONO REDUCCION F.D. E/E DN=150MM</t>
  </si>
  <si>
    <t>CONO DE REDUCCION ENCHUFE-ENCHUFE DN=150 MM. EN BOCA DE ENTRADA, EN FUNDICION DUCTIL PINTADO INTERIOR Y EXTERIOR CON EPOXI ATÓXICO SEGUN UNE-EN 545 , INCLUSO MONTAJE, JUNTA EXPRESS, TORNILLERIA Y PRUEBAS.</t>
  </si>
  <si>
    <t>U331504</t>
  </si>
  <si>
    <t>CONO REDUCCION F.D. E/E DN=200MM</t>
  </si>
  <si>
    <t>CONO DE REDUCCION ENCHUFE-ENCHUFE DN=200 MM. EN BOCA DE ENTRADA, EN FUNDICION DUCTIL PINTADO INTERIOR Y EXTERIOR CON EPOXI ATÓXICO SEGUN UNE-EN 545 , INCLUSO MONTAJE, JUNTA EXPRESS, TORNILLERIA Y PRUEBAS.</t>
  </si>
  <si>
    <t>U331505</t>
  </si>
  <si>
    <t>CONO REDUCCION F.D. E/E DN=250MM</t>
  </si>
  <si>
    <t>CONO DE REDUCCION ENCHUFE-ENCHUFE DN=250 MM. EN BOCA DE  ENTRADA, EN FUNDICION DUCTIL PINTADO INTERIOR Y EXTERIOR CON EPOXI ATOXICO SEGUN UNE-EN 545, INCLUSO MONTAJE, JUNTA EXPRESS, TORNILLERIA Y PRUEBAS.</t>
  </si>
  <si>
    <t>U331506</t>
  </si>
  <si>
    <t>CONO REDUCCION F.D. E/E DN=300MM</t>
  </si>
  <si>
    <t>CONO DE REDUCCION ENCHUFE-ENCHUFE DN=300 MM. EN BOCA DE ENTRADA, EN FUNDICION DUCTIL PINTADO INTERIOR Y EXTERIOR CON EPOXI ATOXICO SEGUN UNE-EN 545, INCLUSO MONTAJE, JUNTA EXPRESS, TORNILLERIA Y PRUEBAS.</t>
  </si>
  <si>
    <t>U3316</t>
  </si>
  <si>
    <t>UNIONES CONTRATRACCION Y MANGAS POLIETILENO</t>
  </si>
  <si>
    <t>U331600</t>
  </si>
  <si>
    <t>BRIDA DOBLE CAMARA(FD) DN=60 MM</t>
  </si>
  <si>
    <t>BRIDA DOBLE CAMARA (CONTRATRACCION) DN= 60 MM. EN FUNDICION DUCTIL PARA TUBERIA DE FUNDICION DUCTIL CON ANILLO DE TRACCION DE FUNDICION NODULAR GGG-70, JUNTA ELASTOMERICA S.B.R., TORNILLERIA INOX A-2, MONTAJE Y PRUEBAS.</t>
  </si>
  <si>
    <t>U331601</t>
  </si>
  <si>
    <t>BRIDA DOBLE CAMARA(FD) DN=80 MM</t>
  </si>
  <si>
    <t>BRIDA DOBLE CAMARA (CONTRATRACCION) DN= 80 MM. EN FUNDICION DUCTIL PARA TUBERIA DE FUNDICION DUCTIL CON ANILLO DE TRACCION DE FUNDICION NODULAR GGG-70, JUNTA ELASTOMERICA S.B.R., TORNILLERIA INOX A-2, MONTAJE Y PRUEBAS.</t>
  </si>
  <si>
    <t>U331602</t>
  </si>
  <si>
    <t>BRIDA DOBLE CAMARA(FD) DN=100 MM</t>
  </si>
  <si>
    <t>BRIDA DOBLE CAMARA (CONTRATRACCION) DN=100 MM. EN FUNDICION DUCTIL PARA TUBERIA DE FUNDICION DUCTIL CON ANILLO DE TRACCION DE FUNDICION NODULAR GGG-70, JUNTA ELASTOMERICA S.B.R., TORNILLERIA INOX. A-2, MONTAJE Y PRUEBAS</t>
  </si>
  <si>
    <t>U331603</t>
  </si>
  <si>
    <t>BRIDA DOBLE CAMARA(FD) DN=125 MM</t>
  </si>
  <si>
    <t>BRIDA DOBLE CAMARA (CONTRATRACCION) DN= 125 MM. EN FUNDICION DUCTIL PARA TUBERIA DE FUNDICION DUCTIL CON ANILLO DE TRACCION DE FUNDICION NODULAR GGG-70, JUNTA ELASTOMERICA S.B.R., TORNILLERIA INOX A-2, MONTAJE Y PRUEBAS.</t>
  </si>
  <si>
    <t>U331604</t>
  </si>
  <si>
    <t>BRIDA DOBLE CAMARA(FD) DN=150 MM</t>
  </si>
  <si>
    <t>BRIDA DOBLE CAMARA (CONTRATRACCION) DN= 150 MM. EN FUNDICION DUCTIL PARA TUBERIA DE FUNDICION DUCTIL CON ANILLO DE TRACCION DE FUNDICION NODULAR GGG-70, JUNTA ELASTOMERICA S.B.R., TORNILLERIA INOX A-2, MONTAJE Y PRUEBAS.</t>
  </si>
  <si>
    <t>U331605</t>
  </si>
  <si>
    <t>BRIDA DOBLE CAMARA(FD) DN=200 MM</t>
  </si>
  <si>
    <t>BRIDA DOBLE CAMARA (CONTRATRACCION) DN= 200 MM. EN FUNDICION DUCTIL PARA TUBERIA DE FUNDICION DUCTIL CON ANILLO DE TRACCION DE FUNDICION NODULAR GGG-70, JUNTA ELASTOMERICA S.B.R., TORNILLERIA INOX A-2, MONTAJE Y PRUEBAS.</t>
  </si>
  <si>
    <t>U331606</t>
  </si>
  <si>
    <t>BRIDA DOBLE CAMARA(FD) DN=250 MM</t>
  </si>
  <si>
    <t>BRIDA DOBLE CAMARA (CONTRATRACCION) DN= 250 MM. EN FUNDICION DUCTIL PARA TUBERIA DE FUNDICION DUCTIL CON ANILLO DE TRACCION DE FUNDICION NODULAR GGG-70, JUNTA ELASTOMERICA S.B.R., TORNILLERIA INOX A-2, MONTAJE Y PRUEBAS.</t>
  </si>
  <si>
    <t>U331607</t>
  </si>
  <si>
    <t>BRIDA DOBLE CAMARA(FD) DN=300 MM</t>
  </si>
  <si>
    <t>BRIDA DOBLE CAMARA (CONTRATRACCION) DN= 300 MM. EN FUNDICION DUCTIL PARA TUBERIA DE FUNDICION DUCTIL CON ANILLO DE TRACCION DE FUNDICION NODULAR GGG-70, JUNTA ELASTOMERICA S.B.R., TORNILLERIA INOX A-2, MONTAJE Y PRUEBAS.</t>
  </si>
  <si>
    <t>U331618</t>
  </si>
  <si>
    <t>BRIDA DOBLE CAMARA(PE) DN=50 MM</t>
  </si>
  <si>
    <t>BRIDA DOBLE CAMARA (CONTRATRACCION) DN= 60 MM. EN FUNDICION DUCTIL PARA TUBERIA DE POLIETILENO (A.D.) DN=63 MM, CON ANILLO AUTOBLOCANTE DE BRONCE, JUNTA ELASTOMERICA S.B.R., TORNILLERIA INOX A-2, MONTAJE Y PRUEBAS.</t>
  </si>
  <si>
    <t>U331620</t>
  </si>
  <si>
    <t>BRIDA DOBLE CAMARA(PE) DN=60 MM</t>
  </si>
  <si>
    <t>BRIDA DOBLE CAMARA (CONTRATRACCION) DN= 60 MM. EN FUNDICION DUCTIL PARA TUBERIA DE POLIETILENO (A.D.) DN=50, 63 O 75 MM, CON ANILLO AUTOBLOCANTE DE BRONCE, JUNTA ELASTOMERICA S.B.R., TORNILLERIA INOX A-2, MONTAJE Y PRUEBAS.</t>
  </si>
  <si>
    <t>U331619</t>
  </si>
  <si>
    <t>BRIDA DOBLE CAMARA(PE) DN=65 MM</t>
  </si>
  <si>
    <t>BRIDA DOBLE CAMARA (CONTRATRACCION) DN= 65 MM. EN FUNDICION DUCTIL PARA TUBERIA DE POLIETILENO (A.D.) DN=50, 63 O 75 MM, CON ANILLO AUTOBLOCANTE DE BRONCE, JUNTA ELASTOMERICA S.B.R., TORNILLERIA INOX A-2, MONTAJE Y PRUEBAS.</t>
  </si>
  <si>
    <t>U331621</t>
  </si>
  <si>
    <t>BRIDA DOBLE CAMARA(PE) DN=80 MM</t>
  </si>
  <si>
    <t>BRIDA DOBLE CAMARA (CONTRATRACCION) DN= 80 MM. EN FUNDICION DUCTIL PARA TUBERIA DE POLIETILENO (A.D.) DN=90 MM, CON ANILLO AUTOBLOCANTE DE BRONCE, JUNTA ELASTOMERICA S.B.R., TORNILLERIA INOX A-2, MONTAJE Y PRUEBAS.</t>
  </si>
  <si>
    <t>U331622</t>
  </si>
  <si>
    <t>BRIDA DOBLE CAMARA(PE) DN=100 MM</t>
  </si>
  <si>
    <t>BRIDA DOBLE CAMARA (CONTRATRACCION) DN= 100 MM. EN FUNDICION DUCTIL PARA TUBERIA DE POLIETILENO (A.D.) DN=110 MM, CON ANILLO AUTOBLOCANTE DE BRONCE, JUNTA ELASTOMERICA S.B.R., TORNILLERIA INOX A-2, MONTAJE Y PRUEBAS.</t>
  </si>
  <si>
    <t>U331623</t>
  </si>
  <si>
    <t>BRIDA DOBLE CAMARA(PE) DN=125 MM</t>
  </si>
  <si>
    <t>BRIDA DOBLE CAMARA (CONTRATRACCION) DN= 125 MM. EN FUNDICION DUCTIL PARA TUBERIA DE POLIETILENO (A.D.) DN=125 O 140 MM, CON ANILLO AUTOBLOCANTE DE BRONCE, JUNTA ELASTOMERICA S.B.R., TORNILLERIA INOX A-2, MONTAJE Y PRUEBAS.</t>
  </si>
  <si>
    <t>U331624</t>
  </si>
  <si>
    <t>BRIDA DOBLE CAMARA(PE) DN=150 MM</t>
  </si>
  <si>
    <t>BRIDA DOBLE CAMARA (CONTRATRACCION) DN= 150 MM. EN FUNDICION DUCTIL PARA TUBERIA DE POLIETILENO (A.D.) DN=160 MM, CON ANILLO AUTOBLOCANTE DE BRONCE, JUNTA ELASTOMERICA S.B.R., TORNILLERIA INOX A-2, MONTAJE Y PRUEBAS.</t>
  </si>
  <si>
    <t>U331625</t>
  </si>
  <si>
    <t>BRIDA DOBLE CAMARA(PE) DN=200 MM</t>
  </si>
  <si>
    <t>BRIDA DOBLE CAMARA (CONTRATRACCION) DN= 200 MM. EN FUNDICION DUCTIL PARA TUBERIA DE POLIETILENO (A.D.) DN=225 MM, CON ANILLO AUTOBLOCANTE DE BRONCE, JUNTA ELASTOMERICA S.B.R., TORNILLERIA INOX A-2, MONTAJE Y PRUEBAS.</t>
  </si>
  <si>
    <t>U331626</t>
  </si>
  <si>
    <t>BRIDA DOBLE CAMARA(PE) DN=250 MM</t>
  </si>
  <si>
    <t>BRIDA DOBLE CAMARA (CONTRATRACCION) DN= 250 MM. EN FUNDICION DUCTIL PARA TUBERIA DE POLIETILENO (A.D.) DN=280 MM, CON ANILLO AUTOBLOCANTE DE BRONCE, JUNTA ELASTOMERICA S.B.R., TORNILLERIA INOX A-2, MONTAJE Y PRUEBAS.</t>
  </si>
  <si>
    <t>U331627</t>
  </si>
  <si>
    <t>BRIDA DOBLE CAMARA(PE) DN=300 MM</t>
  </si>
  <si>
    <t>BRIDA DOBLE CAMARA (CONTRATRACCION) DN= 300 MM. EN FUNDICION DUCTIL PARA TUBERIA DE POLIETILENO (A.D.) DN=315 MM, CON ANILLO AUTOBLOCANTE DE BRONCE, JUNTA ELASTOMERICA S.B.R., TORNILLERIA INOX A-2, MONTAJE Y PRUEBAS.</t>
  </si>
  <si>
    <t>U331640</t>
  </si>
  <si>
    <t>MANGUITO DOBLE CAMARA (PE DN=63 MM)</t>
  </si>
  <si>
    <t>MANGUITO DE UNIÓN DE DOBLE CAMARA (CONTRATRACCION). EN FUNDICION DUCTIL PARA TUBERIA DE POLIETILENO (A.D.) DN=63 MM, CON ANILLO AUTOBLOCANTE DE BRONCE, JUNTA ELASTOMERICA S.B.R., TORNILLERIA INOX A-2, MONTAJE Y PRUEBAS.</t>
  </si>
  <si>
    <t>U331641</t>
  </si>
  <si>
    <t>MANGUITO DOBLE CAMARA (PE DN=75 MM)</t>
  </si>
  <si>
    <t>MANGUITO DE UNIÓN DE DOBLE CAMARA (CONTRATRACCION). EN FUNDICION DUCTIL PARA TUBERIA DE POLIETILENO (A.D.) DN=75 MM, CON ANILLO AUTOBLOCANTE DE BRONCE, JUNTA ELASTOMERICA S.B.R., TORNILLERIA INOX A-2, MONTAJE Y PRUEBAS.</t>
  </si>
  <si>
    <t>U331642</t>
  </si>
  <si>
    <t>MANGUITO DOBLE CAMARA (PE DN=90 MM)</t>
  </si>
  <si>
    <t>MANGUITO DE UNIÓN DE DOBLE CAMARA (CONTRATRACCION). EN FUNDICION DUCTIL PARA TUBERIA DE POLIETILENO (A.D.) DN=90 MM, CON ANILLO AUTOBLOCANTE DE BRONCE, JUNTA ELASTOMERICA S.B.R., TORNILLERIA INOX A-2, MONTAJE Y PRUEBAS.</t>
  </si>
  <si>
    <t>U331643</t>
  </si>
  <si>
    <t>MANGUITO DOBLE CAMARA (PE DN=110 MM)</t>
  </si>
  <si>
    <t>MANGUITO DE UNIÓN DE DOBLE CAMARA (CONTRATRACCION). EN FUNDICION DUCTIL PARA TUBERIA DE POLIETILENO (A.D.) DN=110 MM, CON ANILLO AUTOBLOCANTE DE BRONCE, JUNTA ELASTOMERICA S.B.R., TORNILLERIA INOX A-2, MONTAJE Y PRUEBAS.</t>
  </si>
  <si>
    <t>U331644</t>
  </si>
  <si>
    <t>MANGUITO DOBLE CAMARA (PE DN=125 MM)</t>
  </si>
  <si>
    <t>MANGUITO DE UNIÓN DE DOBLE CAMARA (CONTRATRACCION). EN FUNDICION DUCTIL PARA TUBERIA DE POLIETILENO (A.D.) DN=125 MM, CON ANILLO AUTOBLOCANTE DE BRONCE, JUNTA ELASTOMERICA S.B.R., TORNILLERIA INOX A-2, MONTAJE Y PRUEBAS.</t>
  </si>
  <si>
    <t>U331645</t>
  </si>
  <si>
    <t>MANGUITO DOBLE CAMARA (PE DN=140 MM)</t>
  </si>
  <si>
    <t>MANGUITO DE UNIÓN DE DOBLE CAMARA (CONTRATRACCION). EN FUNDICION DUCTIL PARA TUBERIA DE POLIETILENO (A.D.) DN=140 MM, CON ANILLO AUTOBLOCANTE DE BRONCE, JUNTA ELASTOMERICA S.B.R., TORNILLERIA INOX A-2, MONTAJE Y PRUEBAS.</t>
  </si>
  <si>
    <t>U331646</t>
  </si>
  <si>
    <t>MANGUITO DOBLE CAMARA (PE DN=160 MM)</t>
  </si>
  <si>
    <t>MANGUITO DE UNIÓN DE DOBLE CAMARA (CONTRATRACCION). EN FUNDICION DUCTIL PARA TUBERIA DE POLIETILENO (A.D.) DN=160 MM, CON ANILLO AUTOBLOCANTE DE BRONCE, JUNTA ELASTOMERICA S.B.R., TORNILLERIA INOX A-2, MONTAJE Y PRUEBAS.</t>
  </si>
  <si>
    <t>U331647</t>
  </si>
  <si>
    <t>MANGUITO DOBLE CAMARA (PE DN=200 MM)</t>
  </si>
  <si>
    <t>MANGUITO DE UNIÓN DE DOBLE CAMARA (CONTRATRACCION). EN FUNDICION DUCTIL PARA TUBERIA DE POLIETILENO (A.D.) DN=200 MM, CON ANILLO AUTOBLOCANTE DE BRONCE, JUNTA ELASTOMERICA S.B.R., TORNILLERIA INOX A-2, MONTAJE Y PRUEBAS.</t>
  </si>
  <si>
    <t>U331700</t>
  </si>
  <si>
    <t>MANGA POLIETILENO DN=80 MM.</t>
  </si>
  <si>
    <t>MANGA DE POLIETILENO PARA PROTECCION DE TUBERIA DE FUNDICION DUCTIL DEBIDAMENTE COLOCADA INCLUSO PARTE PROPORCIONAL DE ALAMBRE PLASTIFICADO Y CINTA ADHESIVA PARA DN=80 MM.</t>
  </si>
  <si>
    <t>U331701</t>
  </si>
  <si>
    <t>MANGA PPLIETILENO DN=100 MM.</t>
  </si>
  <si>
    <t>MANGA DE POLIETILENO PARA PROTECCION DE TUBERIA DE FUNDICION DUCTIL DEBIDAMENTE COLOCADA INCLUSO PARTE PROPORCIONAL DE ALAMBRE PLASTIFICADO Y CINTA ADHESIVA PARA DN=100 MM.</t>
  </si>
  <si>
    <t>U331702</t>
  </si>
  <si>
    <t>MANGA POLIETILENO DN=125 MM.</t>
  </si>
  <si>
    <t>MANGA DE POLIETILENO PARA PROTECCION DE TUBERIA DE FUNDICION DUCTIL DEBIDAMENTE COLOCADA INCLUSO PARTE PROPORCIONAL DE ALAMBRE PLASTIFICADO Y CINTA ADHESIVA PARA DN=125 MM.</t>
  </si>
  <si>
    <t>U331703</t>
  </si>
  <si>
    <t>MANGA POLIETILENO DN=150 MM.</t>
  </si>
  <si>
    <t>MANGA DE POLIETILENO PARA PROTECCION DE TUBERIA DE FUNDICION DUCTIL DEBIDAMENTE COLOCADA INCLUSO PARTE PROPORCIONAL DE ALAMBRE PLASTIFICADO Y CINTA ADHESIVA PARA DN=150 MM.</t>
  </si>
  <si>
    <t>U331704</t>
  </si>
  <si>
    <t>MANGA POLIETILENO DN=200 MM.</t>
  </si>
  <si>
    <t>MANGA DE POLIETILENO PARA PROTECCION DE TUBERIA DE FUNDICION DUCTIL DEBIDAMENTE COLOCADA INCLUSO PARTE PROPORCIONAL DE ALAMBRE PLASTIFICADO Y CINTA ADHESIVA PARA DN=200 MM.</t>
  </si>
  <si>
    <t>U331705</t>
  </si>
  <si>
    <t>MANGA POLIETILENO DN=250 MM.</t>
  </si>
  <si>
    <t>MANGA DE POLIETILENO PARA PROTECCION DE TUBERIA DE FUNDICION DUCTIL DEBIDAMENTE COLOCADA INCLUSO PARTE PROPORCIONAL DE ALAMBRE PLASTIFICADO Y CINTA ADHESIVA PARA DN=250 MM.</t>
  </si>
  <si>
    <t>U331706</t>
  </si>
  <si>
    <t>MANGA POLIETILENO DN=300 MM.</t>
  </si>
  <si>
    <t>MANGA DE POLIETILENO PARA PROTECCION DE TUBERIA DE FUNDICION DUCTIL DEBIDAMENTE COLOCADA INCLUSO PARTE PROPORCIONAL DE ALAMBRE PLASTIFICADO Y CINTA ADHESIVA PARA DN=300 MM.</t>
  </si>
  <si>
    <t>U3318</t>
  </si>
  <si>
    <t>TUBERIA POLIETILENO A.D</t>
  </si>
  <si>
    <t>U33810</t>
  </si>
  <si>
    <t>TUBERIA PEAD PN=10 DN= 63 MM</t>
  </si>
  <si>
    <t>TUBERIA DE POLIETILENO A.D. CALIDAD PE-50 A (USO ALIMENTARIO) PN=10 AT DN=63 MM. EXTERIOR INCLUSO MONTAJE, P.P. DE JUNTAS, PIEZAS ESPECIALES, MACIZOS DE ANCLAJE Y PRUEBAS DE PRESION Y ESTANQUEIDAD,LIMPIEZA Y PRUEBAS DE DESINFECCIÓN.</t>
  </si>
  <si>
    <t>U33811</t>
  </si>
  <si>
    <t>TUBERIA PEAD PN=10 DN= 75 MM</t>
  </si>
  <si>
    <t>TUBERIA DE POLIETILENO A.D. CALIDAD PE-50 A (USO ALIMENTARIO) PN=10 AT DN=75 MM. EXTERIOR INCLUSO MONTAJE, P.P. DE JUNTAS, PIEZAS ESPECIALES, MACIZOS DE ANCLAJE Y PRUEBAS DE PRESION Y ESTANQUEIDAD,LIMPIEZA Y PRUEBAS DE DESINFECCIÓN.</t>
  </si>
  <si>
    <t>U33812</t>
  </si>
  <si>
    <t>TUBERIA PEAD PN=10 DN= 90 MM</t>
  </si>
  <si>
    <t>TUBERIA DE POLIETILENO A.D. CALIDAD PE-50 A (USO ALIMENTARIO) PN=10 AT DN=90 MM. EXTERIOR INCLUSO MONTAJE, P.P. DE JUNTAS, PIEZAS ESPECIALES, MACIZOS DE ANCLAJE Y PRUEBAS DE PRESION Y ESTANQUEIDAD,LIMPIEZA Y PRUEBAS DE DESINFECCIÓN.</t>
  </si>
  <si>
    <t>U33813</t>
  </si>
  <si>
    <t>TUBERIA PEAD PN=10 DN= 110 MM</t>
  </si>
  <si>
    <t>TUBERIA DE POLIETILENO A.D. CALIDAD PE-50 A (USO ALIMENTARIO) PN=10 AT DN=110MM. EXTERIOR INCLUSO MONTAJE, P.P. DE JUNTAS, PIEZAS ESPECIALES, MACIZOS DE ANCLAJE Y PRUEBAS DE PRESION Y ESTANQUEIDAD,LIMPIEZA Y PRUEBAS DE DESINFECCIÓN.</t>
  </si>
  <si>
    <t>U33814</t>
  </si>
  <si>
    <t>TUBERIA PEAD PN=10 DN= 125 MM</t>
  </si>
  <si>
    <t>TUBERIA DE POLIETILENO A.D.CALIDAD PE-50 A (USO ALIMENTARIO) PN=10 AT DN=125MM. EXTERIOR INCLUSO MONTAJE, P.P. DE JUNTAS, PIEZAS ESPECIALES, MACIZOS DE ANCLAJE Y PRUEBAS DE PRESION Y ESTANQUEIDAD,LIMPIEZA Y PRUEBAS DE DESINFECCIÓN.</t>
  </si>
  <si>
    <t>U332005</t>
  </si>
  <si>
    <t>TUBERIA PEAD PN=10 DN= 140 MM</t>
  </si>
  <si>
    <t>TUBERIA DE POLIETILENO A.D. CALIDAD PE-50 A (USO ALIMENTARIO) PN=10 AT DN=140MM. EXTERIOR INCLUSO MONTAJE, P.P. DE JUNTAS, PIEZAS ESPECIALES, MACIZOS DE ANCLAJE Y PRUEBAS DE PRESION Y ESTANQUEIDAD,LIMPIEZA Y PRUEBAS DE DESINFECCIÓN.</t>
  </si>
  <si>
    <t>U332006</t>
  </si>
  <si>
    <t>TUBERIA PEAD PN=10 DN= 160 MM</t>
  </si>
  <si>
    <t>TUBERIA DE POLIETILENO A.D. CALIDAD PE-50 A (USO ALIMENTARIO) PN=10 AT DN=160MM. EXTERIOR INCLUSO MONTAJE, P.P. DE JUNTAS, PIEZAS ESPECIALES, MACIZOS DE ANCLAJE Y PRUEBAS DE PRESION Y ESTANQUEIDAD,LIMPIEZA Y PRUEBAS DE DESINFECCIÓN.</t>
  </si>
  <si>
    <t>U332007</t>
  </si>
  <si>
    <t>TUBERIA PEAD PN=10 DN= 180 MM</t>
  </si>
  <si>
    <t>TUBERIA DE POLIETILENO A.D. CALIDAD PE-50 A (USO ALIMENTARIO) PN=10 AT DN=180MM. EXTERIOR INCLUSO MONTAJE, P.P. DE JUNTAS, PIEZAS ESPECIALES, MACIZOS DE ANCLAJE Y PRUEBAS DE PRESION Y ESTANQUEIDAD,LIMPIEZA Y PRUEBAS DE DESINFECCIÓN.</t>
  </si>
  <si>
    <t>U332008</t>
  </si>
  <si>
    <t>TUBERIA PEAD PN=10 DN= 200 MM</t>
  </si>
  <si>
    <t>TUBERIA DE POLIETILENO A.D.CALIDAD PE-50 A (USO ALIMENTARIO) PN=10 AT DN=200MM. EXTERIOR INCLUSO MONTAJE, P.P. DE JUNTAS, PIEZAS ESPECIALES, MACIZOS DE ANCLAJE Y PRUEBAS DE PRESION Y ESTANQUEIDAD,LIMPIEZA Y PRUEBAS DE DESINFECCIÓN.</t>
  </si>
  <si>
    <t>U331820</t>
  </si>
  <si>
    <t>TUBERIA PEAD PN=16 DN= 25 MM</t>
  </si>
  <si>
    <t>TUBERIA P.E. (A.D.) DN= 25 MM PN-16 CALIDAD PE-100 INCLUSO MONTAJE, P.P. DE JUNTAS, PIEZAS ESPECIALES, MACIZOS DE ANCLAJE Y PRUEBAS DE PRESION Y ESTANQUEIDAD,LIMPIEZA Y PRUEBAS DE DESINFECCIÓN.</t>
  </si>
  <si>
    <t>U331821</t>
  </si>
  <si>
    <t>TUBERIA PEAD PN=16 DN= 32 MM</t>
  </si>
  <si>
    <t>TUBERIA P.E. (A.D.) DN= 32MM PN-16 CALIDAD PE-100 INCLUSO MONTAJE, P.P. DE JUNTAS, PIEZAS ESPECIALES, MACIZOS DE ANCLAJE Y PRUEBAS DE PRESION Y ESTANQUEIDAD,LIMPIEZA Y PRUEBAS DE DESINFECCIÓN.</t>
  </si>
  <si>
    <t>U331822</t>
  </si>
  <si>
    <t>TUBERIA PEAD PN=16 DN= 40 MM</t>
  </si>
  <si>
    <t>TUBERIA P.E. (A.D.) DN= 40 MM PN-16 CALIDAD PE-100 INCLUSO MONTAJE, P.P. DE JUNTAS, PIEZAS ESPECIALES, MACIZOS DE ANCLAJE Y PRUEBAS DE PRESION Y ESTANQUEIDAD,LIMPIEZA Y PRUEBAS DE DESINFECCIÓN.</t>
  </si>
  <si>
    <t>U331800</t>
  </si>
  <si>
    <t>TUBERIA PEAD PN=16 DN= 50 MM</t>
  </si>
  <si>
    <t>TUBERIA P.E. (A.D.) DN= 50 MM PN-16 CALIDAD PE-100 INCLUSO MONTAJE, P.P. DE JUNTAS, PIEZAS ESPECIALES, MACIZOS DE ANCLAJE Y PRUEBAS DE PRESION Y ESTANQUEIDAD,LIMPIEZA Y PRUEBAS DE DESINFECCIÓN.</t>
  </si>
  <si>
    <t>U331801</t>
  </si>
  <si>
    <t>TUBERIA PEAD PN=16 DN= 63 MM</t>
  </si>
  <si>
    <t>TUBERIA P.E. (A.D.) DN= 63 MM PN-16 CALIDAD PE-100 INCLUSO MONTAJE, P.P. DE JUNTAS, PIEZAS ESPECIALES, MACIZOS DE ANCLAJE Y PRUEBAS DE PRESION Y ESTANQUEIDAD,LIMPIEZA Y PRUEBAS DE DESINFECCIÓN.</t>
  </si>
  <si>
    <t>U331802</t>
  </si>
  <si>
    <t>TUBERIA PEAD PN=16 DN= 75 MM</t>
  </si>
  <si>
    <t>TUBERIA P.E. (A.D.) DN=75 MM PN-16 CALIDAD PE-100 INCLUSO MONTAJE, P.P. DE JUNTAS, PIEZAS ESPECIALES, MACIZOS DE ANCLAJE Y PRUEBAS DE PRESION Y ESTANQUEIDAD,LIMPIEZA Y PRUEBAS DE DESINFECCIÓN.</t>
  </si>
  <si>
    <t>U331803</t>
  </si>
  <si>
    <t>TUBERIA PEAD PN=16 DN= 90 MM</t>
  </si>
  <si>
    <t>TUBERIA P.E. (A.D.) DN=90 MM PN-16 CALIDAD PE-100 INCLUSO MONTAJE, P.P. DE JUNTAS, PIEZAS ESPECIALES, MACIZOS DE ANCLAJE Y PRUEBAS DE PRESION Y ESTANQUEIDAD.</t>
  </si>
  <si>
    <t>U331804</t>
  </si>
  <si>
    <t>TUBERIA PEAD PN=16 DN= 110 MM</t>
  </si>
  <si>
    <t>TUBERIA P.E. (A.D.) DN=110 MM PN-16 CALIDAD PE-100 INCLUSO MONTAJE, P.P. DE JUNTAS, PIEZAS ESPECIALES, MACIZOS DE ANCLAJE Y PRUEBAS DE PRESION Y ESTANQUEIDAD,LIMPIEZA Y PRUEBAS DE DESINFECCIÓN.</t>
  </si>
  <si>
    <t>U331805</t>
  </si>
  <si>
    <t>TUBERIA PEAD PN=16 DN= 125 MM</t>
  </si>
  <si>
    <t>TUBERIA P.E. (A.D.) DN=125 MM PN-16 CALIDAD PE-100 INCLUSO MONTAJE, P.P. DE JUNTAS, PIEZAS ESPECIALES, MACIZOS DE ANCLAJE Y PRUEBAS DE PRESION Y ESTANQUEIDAD,LIMPIEZA Y PRUEBAS DE DESINFECCIÓN.</t>
  </si>
  <si>
    <t>U331806</t>
  </si>
  <si>
    <t>TUBERIA PEAD PN=16 DN= 140 MM</t>
  </si>
  <si>
    <t>TUBERIA P.E. (A.D.) DN=140 MM PN-16 CALIDAD PE-100 INCLUSO MONTAJE, P.P. DE JUNTAS, PIEZAS ESPECIALES, MACIZOS DE ANCLAJE Y PRUEBAS DE PRESION Y ESTANQUEIDAD,LIMPIEZA Y PRUEBAS DE DESINFECCIÓN.</t>
  </si>
  <si>
    <t>U3319</t>
  </si>
  <si>
    <t>PIECERIO POLIETILENO A.D.</t>
  </si>
  <si>
    <t>U331900</t>
  </si>
  <si>
    <t>ENLACE RECTO DE 25 MM</t>
  </si>
  <si>
    <t>ENLACE RECTO DE 25 MM CON ROSCA INTERIOR O EXTERIOR EN POLIETILENO A.D. PARA UNION DE TUBERIAS DE P.E. INCLUSO MONTAJE, PRUEBAS DE PRESION Y ESTANQUEIDAD HOMOLOGADA.</t>
  </si>
  <si>
    <t>U331901</t>
  </si>
  <si>
    <t>ENLACE RECTO DE 32 MM</t>
  </si>
  <si>
    <t>ENLACE RECTO DE 32 MM CON ROSCA INTERIOR O EXTERIOR EN POLIETILENO A.D. PARA UNION DE  TUBERIAS DE P.E. INCLUSO MONTAJE, PRUEBAS DE PRESION Y ESTANQUEIDAD HOMOLOGADA.</t>
  </si>
  <si>
    <t>U331902</t>
  </si>
  <si>
    <t>ENLACE RECTO DE 40 MM</t>
  </si>
  <si>
    <t>ENLACE RECTO DE 40 MM CON ROSCA INTERIOR O EXTERIOR EN POLIETILENO A.D. PARA UNION DE TUBERIAS DE P.E. INCLUSO MONTAJE, PRUEBAS DE PRESION Y ESTANQUEIDAD HOMOLOGADA.</t>
  </si>
  <si>
    <t>U331903</t>
  </si>
  <si>
    <t>ENLACE RECTO DE 50 MM</t>
  </si>
  <si>
    <t>ENLACE RECTO DE 50 MM CON ROSCA INTERIOR O EXTERIOR EN POLIETILENO A.D. PARA UNION DE TUBERIAS DE P.E. INCLUSO MONTAJE, PRUEBAS DE PRESION Y ESTANQUEIDAD HOMOLOGADA.</t>
  </si>
  <si>
    <t>U331904</t>
  </si>
  <si>
    <t>ENLACE RECTO DE 63 MM</t>
  </si>
  <si>
    <t>ENLACE RECTO DE 63 MM CON ROSCA INTERIOR O EXTERIOR EN POLIETILENO A.D. PARA UNION DE TUBERIAS DE P.E. INCLUSO MONTAJE, PRUEBAS DE PRESION Y ESTANQUEIDAD HOMOLOGADA.</t>
  </si>
  <si>
    <t>U331910</t>
  </si>
  <si>
    <t>CODO DE POLIETILENO AD DE DN =20</t>
  </si>
  <si>
    <t>CODO DE POLIETILENO AD DE DN =20 MM. CONEXION A 90 G. INSTALACION, PRUEBAS DE PRESION Y ESTANQUEIDAD HOMOLOGADA.</t>
  </si>
  <si>
    <t>U331911</t>
  </si>
  <si>
    <t>CODO DE POLIETILENO AD DE DN =25</t>
  </si>
  <si>
    <t>CODO DE POLIETILENO AD DE DN =25 MM. CONEXION A 90 G. INSTALACION, PRUEBAS DE PRESION Y ESTANQUEIDAD HOMOLOGADA.</t>
  </si>
  <si>
    <t>U331912</t>
  </si>
  <si>
    <t>CODO DE POLIETILENO AD DE DN =32</t>
  </si>
  <si>
    <t>CODO DE POLIETILENO AD DE DN =32 MM. CONEXION A 90 G. INSTALACION, PRUEBAS DE PRESION Y ESTANQUEIDAD HOMOLOGADA.</t>
  </si>
  <si>
    <t>U331913</t>
  </si>
  <si>
    <t>CODO DE POLIETILENO AD DE DN =40</t>
  </si>
  <si>
    <t>CODO DE POLIETILENO AD DE DN =40 MM. CONEXION A 90 G. INSTALACION, PRUEBAS DE PRESION Y ESTANQUEIDAD HOMOLOGADA.</t>
  </si>
  <si>
    <t>U331914</t>
  </si>
  <si>
    <t>CODO DE POLIETILENO AD DE DN =50</t>
  </si>
  <si>
    <t>CODO DE POLIETILENO AD DE DN =50 MM. CONEXION A 90 G. INSTALACION, PRUEBAS DE PRESION Y ESTANQUEIDAD HOMOLOGADA.</t>
  </si>
  <si>
    <t>U331915</t>
  </si>
  <si>
    <t>CODO DE POLIETILENO AD DE DN =63</t>
  </si>
  <si>
    <t>CODO DE POLIETILENO AD DE DN =63 MM. CONEXION A 90 G. INSTALACION, PRUEBAS DE PRESION Y ESTANQUEIDAD HOMOLOGADA.</t>
  </si>
  <si>
    <t>U331920</t>
  </si>
  <si>
    <t>TAPÓN PE ELECTROSOLDABLE DN=50</t>
  </si>
  <si>
    <t>TAPON ELECTROSOLDABLE DE PEAD PN-16 DN=50 MM MEDIANTE MÁQUINA DE ELECTROFUSIÓN. INCLUIDO MONTAJE Y PRUEBA.</t>
  </si>
  <si>
    <t>U331921</t>
  </si>
  <si>
    <t>TAPÓN PE ELECTROSOLDABLE DN=63</t>
  </si>
  <si>
    <t>TAPON ELECTROSOLDABLE DE PEAD PN-16 DN=63 MM MEDIANTE MÁQUINA DE ELECTROFUSIÓN. INCLUIDO MONTAJE Y PRUEBA.</t>
  </si>
  <si>
    <t>U331922</t>
  </si>
  <si>
    <t>TAPÓN PE ELECTROSOLDABLE DN=75</t>
  </si>
  <si>
    <t>TAPON ELECTROSOLDABLE DE PEAD PN-16 DN=75 MM MEDIANTE MÁQUINA DE ELECTROFUSIÓN. INCLUIDO MONTAJE Y PRUEBA.</t>
  </si>
  <si>
    <t>U331923</t>
  </si>
  <si>
    <t>TAPÓN PE ELECTROSOLDABLE DN=90</t>
  </si>
  <si>
    <t>TAPON ELECTROSOLDABLE DE PEAD PN-16 DN=90 MM MEDIANTE MÁQUINA DE ELECTROFUSIÓN. INCLUIDO MONTAJE Y PRUEBA.</t>
  </si>
  <si>
    <t>U331930</t>
  </si>
  <si>
    <t>TE PE ELECTROSOLDABLE DN=50</t>
  </si>
  <si>
    <t>TE ELECTROSOLDABLE DE PEAD PN-16 DN=50 MM MEDIANTE MÁQUINA DE ELECTROFUSIÓN. INCLUIDO MONTAJE Y PRUEBA.</t>
  </si>
  <si>
    <t>U331931</t>
  </si>
  <si>
    <t>TE PE ELECTROSOLDABLE DN=63</t>
  </si>
  <si>
    <t>TE ELECTROSOLDABLE DE PEAD PN-16 DN=63 MM MEDIANTE MÁQUINA DE ELECTROFUSIÓN. INCLUIDO MONTAJE Y PRUEBA.</t>
  </si>
  <si>
    <t>U331932</t>
  </si>
  <si>
    <t>TE PE ELECTROSOLDABLE DN=75</t>
  </si>
  <si>
    <t>TE ELECTROSOLDABLE DE PEAD PN-16 DN=75 MM MEDIANTE MÁQUINA DE ELECTROFUSIÓN. INCLUIDO MONTAJE Y PRUEBA.</t>
  </si>
  <si>
    <t>U331933</t>
  </si>
  <si>
    <t>TE PE ELECTROSOLDABLE DN=90</t>
  </si>
  <si>
    <t>TE ELECTROSOLDABLE DE PEAD PN-16 DN=90 MM MEDIANTE MÁQUINA DE ELECTROFUSIÓN. INCLUIDO MONTAJE Y PRUEBA.</t>
  </si>
  <si>
    <t>U331934</t>
  </si>
  <si>
    <t>TE PE ELECTROSOLDABLE DN=110</t>
  </si>
  <si>
    <t>TE ELECTROSOLDABLE DE PEAD PN-16 DN=110 MM MEDIANTE MÁQUINA DE ELECTROFUSIÓN. INCLUIDO MONTAJE Y PRUEBA.</t>
  </si>
  <si>
    <t>U331941</t>
  </si>
  <si>
    <t>MANGUITO REDUCCIÓN ELECTROSOLDABLE DN=63</t>
  </si>
  <si>
    <t>MANGUITO REDUCTOR DE POLIETILENO DE ALTA DENSIDAD (PE-100)  PN-16 ELECTROSOLDABLE DE DN-63 A DN-32-40-50, INCLUSO SOLDADURA Y PRUEBAS.</t>
  </si>
  <si>
    <t>U331942</t>
  </si>
  <si>
    <t>MANGUITO REDUCCIÓN ELECTROSOLDABLE DN=75</t>
  </si>
  <si>
    <t>MANGUITO REDUCTOR DE POLIETILENO DE ALTA DENSIDAD (PE-100)  PN-16 ELECTROSOLDABLE DE DN-75 A DN-63, INCLUSO SOLDADURA Y PRUEBAS.</t>
  </si>
  <si>
    <t>U331943</t>
  </si>
  <si>
    <t>MANGUITO REDUCCIÓN ELECTROSOLDABLE DN=90</t>
  </si>
  <si>
    <t>MANGUITO REDUCTOR DE POLIETILENO DE ALTA DENSIDAD (PE-100)  PN-16 ELECTROSOLDABLE DE DN-90 A DN-50-63-75, INCLUSO SOLDADURA Y PRUEBAS.</t>
  </si>
  <si>
    <t>U331944</t>
  </si>
  <si>
    <t>MANGUITO REDUCCIÓN ELECTROSOLDABLE DN=110</t>
  </si>
  <si>
    <t>MANGUITO REDUCTOR DE POLIETILENO DE ALTA DENSIDAD (PE-100)  PN-16 ELECTROSOLDABLE DE DN-110 A DN-63-90, INCLUSO SOLDADURA Y PRUEBAS.</t>
  </si>
  <si>
    <t>U331945</t>
  </si>
  <si>
    <t>MANGUITO REDUCCIÓN ELECTROSOLDABLE DN=125</t>
  </si>
  <si>
    <t>MANGUITO REDUCTOR DE POLIETILENO DE ALTA DENSIDAD (PE-100)  PN-16 ELECTROSOLDABLE DE DN-125 A DN-90-110, INCLUSO SOLDADURA Y PRUEBAS.</t>
  </si>
  <si>
    <t>U332700</t>
  </si>
  <si>
    <t>VALONA-PORTABRIDA DN=63 MM</t>
  </si>
  <si>
    <t>VALONA-PORTABRIDA DE CUELLO LARGO DN=63 MM. EN POLIETILENO DE ALTA DENSIDAD (PE-50 A) HASTA PN-16 INCLUSO SOLDADURA A TOPE O CON MANGUITO ELECTROSOLDABLE Y PRUEBAS.</t>
  </si>
  <si>
    <t>U332701</t>
  </si>
  <si>
    <t>VALONA-PORTABRIDA DN=75 MM</t>
  </si>
  <si>
    <t>VALONA-PORTABRIDA DE CUELLO LARGO DN=75 MM. EN POLIETILENO DE ALTA DENSIDAD (PE-50 A) HASTA PN-16 INCLUSO SOLDADURA A TOPE O CON MANGUITO ELECTROSOLDABLE Y PRUEBAS.</t>
  </si>
  <si>
    <t>U332702</t>
  </si>
  <si>
    <t>VALONA-PORTABRIDA DN=90 MM</t>
  </si>
  <si>
    <t>VALONA-PORTABRIDA DE CUELLO LARGO DN=90 MM. EN POLIETILENO DE ALTA DENSIDAD (PE-50A) HASTA PN-16 INCLUSO SOLDADURA A TOPE O CON MANGUITO ELECTROSOLDABLE Y PRUEBAS.</t>
  </si>
  <si>
    <t>U332703</t>
  </si>
  <si>
    <t>VALONA-PORTABRIDA DN=110 MM</t>
  </si>
  <si>
    <t>VALONA-PORTABRIDA DE CUELLO LARGO DN=110 MM EN POLIETILENO DE ALTA DENSIDAD (PE-50 A) HASTA PN-16 INCLUSO SOLDADURA A TOPE O CON MANGUITO ELECTROSOLDABLE Y PRUEBAS.</t>
  </si>
  <si>
    <t>U332704</t>
  </si>
  <si>
    <t>VALONA-PORTABRIDA DN=125 MM</t>
  </si>
  <si>
    <t>VALONA-PORTABRIDA DE CUELLO LARGO DN=125 MM EN POLIETILENO DE ALTA DENSIDAD (PE-50 A) HASTA PN-16 INCLUSO SOLDADURA A TOPE O CON MANGUITO ELECTROSOLDABLE Y PRUEBAS.</t>
  </si>
  <si>
    <t>U332705</t>
  </si>
  <si>
    <t>VALONA-PORTABRIDA DN=140 MM</t>
  </si>
  <si>
    <t>VALONA-PORTABRIDA DE CUELLO LARGO DN=140 MM EN POLIETILENO DE ALTA DENSIDAD (PE-50 A) HASTA PN-16 INCLUSO SOLDADURA A TOPE O CON MANGUITO ELECTROSOLDABLE Y PRUEBAS.</t>
  </si>
  <si>
    <t>U332706</t>
  </si>
  <si>
    <t>VALONA-PORTABRIDA DN=160 MM</t>
  </si>
  <si>
    <t>VALONA-PORTABRIDA DE CUELLO LARGO DN=160 MM EN POLIETILENO DE ALTA DENSIDAD (PE-50 A) HASTA PN-16 INCLUSO SOLDADURA A TOPE O CON MANGUITO ELECTROSOLDABLE Y PRUEBAS.</t>
  </si>
  <si>
    <t>U332707</t>
  </si>
  <si>
    <t>VALONA-PORTABRIDA DN=180 MM</t>
  </si>
  <si>
    <t>VALONA-PORTABRIDA DE CUELLO LARGO DN=180 MM EN POLIETILENO DE ALTA DENSIDAD (PE-50 A) HASTA PN-16 INCLUSO SOLDADURA A TOPE O CON MANGUITO ELECTROSOLDABLE Y PRUEBAS.</t>
  </si>
  <si>
    <t>U332708</t>
  </si>
  <si>
    <t>VALONA-PORTABRIDA DN=200 MM</t>
  </si>
  <si>
    <t>VALONA-PORTABRIDA DE CUELLO LARGO DN=200 MM EN POLIETILENO DE ALTA DENSIDAD (PE-50 A) HASTA PN-16 INCLUSO SOLDADURA A TOPE O CON MANGUITO ELECTROSOLDABLE Y PRUEBAS.</t>
  </si>
  <si>
    <t>U600309</t>
  </si>
  <si>
    <t>KG ACERO INOX EN TUBERÍAS, BRIDAS</t>
  </si>
  <si>
    <t>KG ACERO INOXIDABLE EN TUBERÍAS, BRIDAS INCLUYE P.P.DE JUNTAS, TORNILLERÍA Y COLOCACIÓN.</t>
  </si>
  <si>
    <t>U3320</t>
  </si>
  <si>
    <t>TUBERÍA DE POLIETILENO REFORZADO</t>
  </si>
  <si>
    <t>U332010</t>
  </si>
  <si>
    <t>TUBERIA P.E. (RC) DN=32 MM</t>
  </si>
  <si>
    <t>TUBERIA DE P.E. (A.D.) DN= 32 MM PN-16 CALIDAD PE-100 RC CON ALTA RESISTENCIA AL CRACK, SEGÚN DIN PAS 1075, INCLUSO MONTAJE, PARTE PROPORCIONAL DE ACCESORIOS DE UNION ENTRE TRAMOS, PIEZAS ESPECIALES, MACIZOS DE ANCLAJE, INSTALACION  Y PRUEBAS DE PRESION INTERIOR Y ESTANQUEIDAD.</t>
  </si>
  <si>
    <t>U332011</t>
  </si>
  <si>
    <t>TUBERIA P.E. (RC) DN= 50 MM</t>
  </si>
  <si>
    <t>TUBERIA DE P.E. (A.D.) DN= 50 MM PN-16 CALIDAD PE-100 RC CON ALTA RESISTENCIA AL CRACK, SEGÚN DIN PAS 1075, INCLUSO MONTAJE, PARTE PROPORCIONAL DE ACCESORIOS DE UNION ENTRE TRAMOS, PIEZAS ESPECIALES, MACIZOS DE ANCLAJE, INSTALACION  Y PRUEBAS DE PRESION INTERIOR Y ESTANQUEIDAD.</t>
  </si>
  <si>
    <t>U332012</t>
  </si>
  <si>
    <t>TUBERIA P.E. (RC) DN= 63 MM</t>
  </si>
  <si>
    <t>TUBERIA DE P.E. (A.D.) DN= 63 MM PN-16 CALIDAD PE-100 RC CON ALTA RESISTENCIA AL CRACK, SEGÚN DIN PAS 1075, INCLUSO MONTAJE, PARTE PROPORCIONAL DE ACCESORIOS DE UNION ENTRE TRAMOS, PIEZAS ESPECIALES, MACIZOS DE ANCLAJE, INSTALACION  Y PRUEBAS DE PRESION INTERIOR Y ESTANQUEIDAD.</t>
  </si>
  <si>
    <t>U332013</t>
  </si>
  <si>
    <t>TUBERIA P.E. (RC) DN= 75 MM</t>
  </si>
  <si>
    <t>TUBERIA DE P.E. (A.D.) DN= 75 MM PN-16 CALIDAD PE-100 RC CON ALTA RESISTENCIA AL CRACK, SEGÚN DIN PAS 1075, INCLUSO MONTAJE, PARTE PROPORCIONAL DE ACCESORIOS DE UNION ENTRE TRAMOS, PIEZAS ESPECIALES, MACIZOS DE ANCLAJE, INSTALACION  Y PRUEBAS DE PRESION INTERIOR Y ESTANQUEIDAD.</t>
  </si>
  <si>
    <t>U332014</t>
  </si>
  <si>
    <t>TUBERÍA P.E. (RC) DN=90 MM</t>
  </si>
  <si>
    <t>TUBERIA DE P.E. (A.D.) DN= 90 MM PN-16 CALIDAD PE-100 RC CON ALTA RESISTENCIA AL CRACK, SEGÚN DIN PAS 1075, INCLUSO MONTAJE, PARTE PROPORCIONAL DE ACCESORIOS DE UNION ENTRE TRAMOS, PIEZAS ESPECIALES, MACIZOS DE ANCLAJE, INSTALACION  Y PRUEBAS DE PRESION INTERIOR Y ESTANQUEIDAD.</t>
  </si>
  <si>
    <t>U332015</t>
  </si>
  <si>
    <t>TUBERIA P.E. (RC) DN=110 MM</t>
  </si>
  <si>
    <t>TUBERIA DE P.E. (A.D.) DN= 110 MM PN-16 CALIDAD PE-100 RC CON ALTA RESISTENCIA AL CRACK, SEGÚN DIN PAS 1075, INCLUSO MONTAJE, PARTE PROPORCIONAL DE ACCESORIOS DE UNION ENTRE TRAMOS, PIEZAS ESPECIALES, MACIZOS DE ANCLAJE, INSTALACION  Y PRUEBAS DE PRESION INTERIOR Y ESTANQUEIDAD.</t>
  </si>
  <si>
    <t>U3324</t>
  </si>
  <si>
    <t>CODO E-E F.D. PARA TUBO PEAD</t>
  </si>
  <si>
    <t>U332400</t>
  </si>
  <si>
    <t>CODO E-E F.D. PARA P.E.DN=63 MM</t>
  </si>
  <si>
    <t>CODO EN FUNDICION DUCTIL  PN-16 PARA TUBO DE P.E.A.D. DN= 63 MM, CON ANILLOS AUTOBLOCANTES DE BRONCE RG-5, JUNTAS DE GOMA, TORNILLERIA INOX. A-2, MONTAJE Y PRUEBAS DE PRESION Y ESTANQUEIDAD.</t>
  </si>
  <si>
    <t>U332401</t>
  </si>
  <si>
    <t>CODO E-E F.D. PARA P.E.DN=75 MM</t>
  </si>
  <si>
    <t>CODO EN FUNDICION DUCTIL  PN-16 PARA TUBO DE P.E.A.D. DN=75 MM, CON ANILLOS AUTOBLOCANTES DE BRONCE RG-5, JUNTAS DE GOMA, TORNILLERIA INOX A-2, MONTAJE Y PRUEBAS DE PRESION Y ESTANQUEIDAD.</t>
  </si>
  <si>
    <t>U332402</t>
  </si>
  <si>
    <t>CODO E-E F.D. PARA P.E.DN=90 MM</t>
  </si>
  <si>
    <t>CODO EN FUNDICION DUCTIL  PN-16 PARA TUBO DE P.E.A.D. DN=90 MM, CON ANILLOS AUTOBLOCANTES DE BRONCE RG-5, JUNTAS DE GOMA, TORNILLERIA INOX. A-2, MONTAJE Y PRUEBAS DE PRESION Y ESTANQUEIDAD.</t>
  </si>
  <si>
    <t>U332403</t>
  </si>
  <si>
    <t>CODO E-E F.D. PARA P.E.DN=110 MM</t>
  </si>
  <si>
    <t>CODO EN FUNDICION DUCTIL PN-16 PARA TUBO DE P.E.A.D. DN=110 MM, CON ANILLOS AUTOBLOCANTES DE BRONCE RG-5, JUNTAS DE GOMA, TORNILLERIA INOX. A-2, MONTAJE Y PRUEBAS DE PRESION Y ESTANQUEIDAD.</t>
  </si>
  <si>
    <t>U3325</t>
  </si>
  <si>
    <t>"T" F.D. E-E-E TUBERIAS PEAD</t>
  </si>
  <si>
    <t>U332500</t>
  </si>
  <si>
    <t>"T" E-E-E 63/63/63 MM PN-16</t>
  </si>
  <si>
    <t>DERIVACION EN "T" DE BOCAS IGUALES ENCHUFE-ENCHUFE-ENCHUFE DN=63/63/63 MM EN FUNDICION DUCTIL PN-16 PARA TUBERIA DE POLIETILENO DE A.D.CON ANILLOS AUTOBLOCANTES EN BRONCE RG-5, JUNTAS DE GOMA, TORNILLERIA INOX. A-2, MONTAJE Y PRUEBAS DE PRESION INTERIOR Y ESTANQUEIDAD.</t>
  </si>
  <si>
    <t>U332501</t>
  </si>
  <si>
    <t>"T" E-E-E 75/75/75 MM PN-16</t>
  </si>
  <si>
    <t>DERIVACION EN "T" DE BOCAS IGUALES ENCHUFE-ENCHUFE-ENCHUFE DN=75/75/75 MM EN FUNDICION DUCTIL PN-16 PARA TUBERIA DE POLIETILENO DE A.D. CON ANILLOS AUTOBLOCANTES EN BRONCE RG-5, JUNTAS DE GOMA, TORNILLERIA INOX. A-2, MONTAJE Y PRUEBAS DE PRESION INTERIOR Y ESTANQUEIDAD.</t>
  </si>
  <si>
    <t>U332502</t>
  </si>
  <si>
    <t>"T" E-E-E 90/90/90 MM PN-16</t>
  </si>
  <si>
    <t>DERIVACION EN "T" DE BOCAS IGUALES ENCHUFE-ENCHUFE-ENCHUFE DN=90/90/90 MM. EN FUNDICION DUCTIL PN-16 PARA TUBERIA DE POLIETILENO DE A.D., CON ANILLOS AUTOBLOCANTES EN BRONCE RG-5, JUNTAS DE GOMA, TORNILLERIA INOX. A-2, MONTAJE Y PRUEBAS DE PRESION INTERIOR Y ESTANQUEIDAD.</t>
  </si>
  <si>
    <t>U332503</t>
  </si>
  <si>
    <t>"T" E-E-E 110/110/110 MM PN-16</t>
  </si>
  <si>
    <t>DERIVACION EN "T" DE BOCAS IGUALES ENCHUFE-ENCHUFE-ENCHUFE DN=110/110/110 MM EN FUNDICION DUCTIL PN-16 PARA TUBERIA DEN POLIETILENO DE A.D., CON ANILLOS AUTOBLOCANTES EN BRONCE RG-5, JUNTAS DE GOMA, TORNILLERIA INOX. A-2, MONTAJE Y PRUEBAS DE PRESION INTERIOR Y ESTANQUEIDAD.</t>
  </si>
  <si>
    <t>U332504</t>
  </si>
  <si>
    <t>"T" E-E-E 125/125/125 MM PN-16</t>
  </si>
  <si>
    <t>DERIVACION EN "T" DE BOCAS IGUALES ENCHUFE-ENCHUFE-ENCHUFE DN=125/125/125 MM EN FUNDICION DUCTIL PN-16 PARA TUBERIA DE POLIETILENO DE A.D., CON ANILLOS AUTOBLOCANTES EN BRONCE RG-5, JUNTAS DE GOMA, TORNILLERIA INOX. A-2, MONTAJE Y PRUEBAS DE PRESION INTERIOR Y ESTANQUEIDAD.</t>
  </si>
  <si>
    <t>U332505</t>
  </si>
  <si>
    <t>"T" E-E-E 140/140/140 MM PN-16</t>
  </si>
  <si>
    <t>DERIVACION EN "T" DE BOCAS IGUALES ENCHUFE-ENCHUFE-ENCHUFE DE DN=140/140/140 MM. EN FUNDICION DUCTIL PN-16 PARA TUBERIA DE POLIETILENO DE A.D., CON ANILLOS AUTOBLOCANTES EN BRONCE RG-5, JUNTASS DE GOMA, TORNILLERIA INOX. A-2, MONTAJE Y PRUEBAS DE PRESION INTERIOR Y ESTANQUEIDAD.</t>
  </si>
  <si>
    <t>U332506</t>
  </si>
  <si>
    <t>"T" E-E-E 160/160/160 MM PN-16</t>
  </si>
  <si>
    <t>DERIVACION EN "T" DE BOCAS IGUALES ENCHUFE-ENCHUFE-ENCHUFE DE DN=160/160/160 MM. EN FUNDICION DUCTIL PN-16 PARA TUBERIA DE POLIETILENO DE A.D., CON ANILLOS AUTOBLOCANTES EN BRONCE RG-5, JUNTAS DE GOMA, TORNILLERIA INOX. A-2, MONTAJE Y PRUEBAS DE PRESION INTERIOR Y ESTANQUEIDAD.</t>
  </si>
  <si>
    <t>U332507</t>
  </si>
  <si>
    <t>"T" E-E-E 180/180/180 MM PN-16</t>
  </si>
  <si>
    <t>DERIVACION EN "T" DE BOCAS IGUALES ENCHUFE-ENCHUFE-ENCHUFE DE DN=180/180/180 MM. EN FUNDICION DUCTIL PN-16 PARA TUBERIA DE POLIETILENO DE A.D., CON ANILLOS AUTOBLOCANTES EN BRONCE GR-5, JUNTA DE GOMA, TORNILLERIA INOX. A-2, MONTAJE Y  PRUEBAS DE PRESION INTERIOR Y ESTANQUEIDAD.</t>
  </si>
  <si>
    <t>U332508</t>
  </si>
  <si>
    <t>"T" E-E-E 200/200/200 MM PN-16</t>
  </si>
  <si>
    <t>DERIVACION EN "T" DE BOCAS IGUALES ENCHUFE-ENCHUFE-ENCHUFE DE DN=200/200/200 MM. EN FUNDICION DUCTIL PN-16 PARA TUBERIA DE POLIETILENO DE A.D., CON ANILLOS AUTOBLOCANTES EN BRONCE RG-5, JUNTAS DE GOMA, TORNILLERIA INOX. A-2, MONTAJE Y PRUEBAS DE PRESION INTERIOR Y ESTANQUEIDAD.</t>
  </si>
  <si>
    <t>U3326</t>
  </si>
  <si>
    <t>T REDUCTOR  F.D. E-B-E TUB. PEAD</t>
  </si>
  <si>
    <t>U332600</t>
  </si>
  <si>
    <t>"T" REDUCTOR E/B/E 63/50/63 MM</t>
  </si>
  <si>
    <t>"T" DERIVACION-REDUCTORA ENCHUFE-BRIDA-ENCHUFE DN=63/50/63 MM. EN FUNDICION DUCTIL PN-16 PARA TUBERIA DE P.E.A.D., CON ANILLOS AUTOBLOCANTES DE BRONCE RG-5 BRIDA FIJA, JUNTAS DE GOMA, TORNILLERIA INOX. A-2, MONTAJE Y PRUEBA DE PRESION INTERIOR Y ESTANQUEIDAD.</t>
  </si>
  <si>
    <t>U332601</t>
  </si>
  <si>
    <t>"T" REDUCTOR E/B/E 75/65/75 MM</t>
  </si>
  <si>
    <t>"T" DERIVACION-REDUCTORA ENCHUFE-BRIDA-ENCHUFE DN=75/65/75 MM. EN FUNDICION DUCTIL PN-16 PARA TUBERIA DE P.E.A.D., CON ANILLOS AUTOBLOCANTES DE BRONCE RG-5 BRIDA FIJA, JUNTAS DE GOMA, TORNILLERIA INOX. A-2, MONTAJE Y PRUEBA DE PRESION INTERIOR Y ESTANQUEIDAD.</t>
  </si>
  <si>
    <t>U332602</t>
  </si>
  <si>
    <t>"T" REDUCTOR E/B/E 90/80/90 MM</t>
  </si>
  <si>
    <t>"T" DERIVACION-REDUCTORA ENCHUFE-BRIDA-ENCHUFE DN=90/80/90 MM. EN FUNDICION DUCTIL PN-16 PARA TUBERIA DE P.E.A.D., CON ANILLOS AUTOBLOCANTES DE BRONCE RG-5 BRIDA FIJA, JUNTAS DE GOMA, TORNILLERIA INOX. A-2, MONTAJE Y PRUEBA DE PRESION INTERIOR, Y ESTANQUEIDAD.</t>
  </si>
  <si>
    <t>U332603</t>
  </si>
  <si>
    <t>"T" REDUCTOR E/B/E 110/80/110 MM</t>
  </si>
  <si>
    <t>"T" DERIVACION-REDUCTORA ENCHUFE-BRIDA-ENCHUFE DN=110/80/110 MM EN FUNDICION DUCTIL PN-16 PARA TUBERIA DE P.E.A.D., CON ANILLOS AUTOBLOCANTES DE BRONCE RG-5 BRIDA FIJA, JUNTAS DE GOMA, TORNILLERIA INOX. A-2, MONTAJE Y PRUEBA DE PRESION INTERIOR, Y ESTANQUEIDAD.</t>
  </si>
  <si>
    <t>U332604</t>
  </si>
  <si>
    <t>"T" REDUCTOR E/B/E 125/100/125MM</t>
  </si>
  <si>
    <t>"T" DERIVACION-REDUCTORA ENCHUFE-BRIDA-ENCHUFE DN=125/100/125 MM. EN FUNDICION DUCTIL PN-16 PARA TUBERIA DE P.E.A.D., CON ANILLOS AUTOBLOCANTES DE BRONCE RG-5 BRIDA FIJA, JUNTAS DE GOMA, TORNILLERIA INOX. A-2, MONTAJE Y PRUEBA DE PRESION INTERIOR Y ESTANQUEIDAD.</t>
  </si>
  <si>
    <t>U332605</t>
  </si>
  <si>
    <t>"T" REDUCTOR E/B/E 140/125/140MM</t>
  </si>
  <si>
    <t>"T" DERIVACION-REDUCTORA ENCHUFE-BRIDA-ENCHUFE DN=140/125/140 MM. EN FUNDICION DUCTIL PN-16 PARA TUBERIA DE P.E.A.D., CON ANILLOS AUTOBLOCANTES DE BRONCE RG-5 BRIDA FIJA, JUNTAS DE GOMA, TORNILLERIA INOX. A-2, MONTAJE Y PRUEBA DE PRESION INTERIOR Y ESTANQUEIDAD.</t>
  </si>
  <si>
    <t>U332606</t>
  </si>
  <si>
    <t>"T" REDUCTOR E/B/E 160/150/160MM</t>
  </si>
  <si>
    <t>"T" DERIVACION-REDUCTORA ENCHUFE-BRIDA-ENCHUFE DN=160/150/160 MM. EN FUNDICION DUCTIL PN-16 PARA TUBERIA DE P.E.A.D., CON ANILLOS AUTOBLOCANTES DE BRONCE RG-5 BRIDA FIJA, JUNTAS DE GOMA, TORNILLERIA INOX. A-2, MONTAJE Y PRUEBA DE PRESION INTERIOR Y ESTANQUEIDAD.</t>
  </si>
  <si>
    <t>U332607</t>
  </si>
  <si>
    <t>"T" REDUCTOR E/B/E 180/150/180MM</t>
  </si>
  <si>
    <t>"T" DERIVACION-REDUCTORA ENCHUFE-BRIDA-ENCHUFE DN=180/150/180 MM. EN FUNDICION DUCTIL PN-16 PARA TUBERIA DE P.E.A.D., CON ANILLOS AUTOBLOCANTES DE BRONCE RG-5 BRIDA FIJA, JUNTAS DE GOMA, TORNILLEIA INOX. A-2, MONTAJE Y PRUEBA DE PRESION INTERIOR Y ESTANQUEIDAD.</t>
  </si>
  <si>
    <t>U332608</t>
  </si>
  <si>
    <t>"T" REDUCTOR E/B/E 200/200/200MM</t>
  </si>
  <si>
    <t>"T" DERIVACION-REDUCTORA ENCHUFE-BRIDA-ENCHUFE DN=200/200/200 MM. EN FUNDICION DUCTIL PN-16 PARA TUBERIA DE P.E.A.D., CON ANILLOS AUTOBLOCANTES DE BRONCE RG-5 BRIDA FIJA, JUNTAS DE GOMA, TORNILLERIA INOX. A-2, MONTAJE Y PRUEBA DE PRESION INTERIOR Y ESTANQUEIDAD.</t>
  </si>
  <si>
    <t>U3330</t>
  </si>
  <si>
    <t>ENLACES ROSCA LATÓN</t>
  </si>
  <si>
    <t>U333000</t>
  </si>
  <si>
    <t>ENLACE ROSCA LATÓN DN 20 MM</t>
  </si>
  <si>
    <t>ENLACE ROSCA LATÓN DN 20 MM. INCLUSO MONTAJE, PRUEBAS DE PRESION Y ESTANQUEIDAD HOMOLOGADA.</t>
  </si>
  <si>
    <t>U333001</t>
  </si>
  <si>
    <t>ENLACE ROSCA LATÓN DN 25 MM</t>
  </si>
  <si>
    <t>ENLACE ROSCA LATÓN DN 25 MM. INCLUSO MONTAJE, PRUEBAS DE PRESION Y ESTANQUEIDAD HOMOLOGADA.</t>
  </si>
  <si>
    <t>U333002</t>
  </si>
  <si>
    <t>ENLACE ROSCA LATÓN DN 32 MM</t>
  </si>
  <si>
    <t>ENLACE ROSCA LATÓN DN 32 MM. INCLUSO MONTAJE, PRUEBAS DE PRESION Y ESTANQUEIDAD HOMOLOGADA.</t>
  </si>
  <si>
    <t>U333003</t>
  </si>
  <si>
    <t>ENLACE ROSCA LATÓN DN 40 MM</t>
  </si>
  <si>
    <t>ENLACE ROSCA LATÓN DN 40 MM. INCLUSO MONTAJE, PRUEBAS DE PRESION Y ESTANQUEIDAD HOMOLOGADA.</t>
  </si>
  <si>
    <t>U3331</t>
  </si>
  <si>
    <t>CODOS LATÓN</t>
  </si>
  <si>
    <t>U333101</t>
  </si>
  <si>
    <t>CODO LATÓN DN 25 MM</t>
  </si>
  <si>
    <t>CODO LATÓN DN 25 MM. INCLUSO MONTAJE, PRUEBAS DE PRESION Y ESTANQUEIDAD HOMOLOGADA.</t>
  </si>
  <si>
    <t>U333102</t>
  </si>
  <si>
    <t>CODO LATÓN DN 32 MM</t>
  </si>
  <si>
    <t>CODO LATÓN DN 32 MM. INCLUSO MONTAJE, PRUEBAS DE PRESION Y ESTANQUEIDAD HOMOLOGADA.</t>
  </si>
  <si>
    <t>U333103</t>
  </si>
  <si>
    <t>CODO LATÓN DN 40MM</t>
  </si>
  <si>
    <t>CODO LATÓN DN 40 MM. INCLUSO MONTAJE, PRUEBAS DE PRESION Y ESTANQUEIDAD HOMOLOGADA.</t>
  </si>
  <si>
    <t>U3400</t>
  </si>
  <si>
    <t>ACOMETIDAS DOMICILIARIAS</t>
  </si>
  <si>
    <t>U034001</t>
  </si>
  <si>
    <t>ACOMETIDA DOMICILIARIA DESDE FD 60 SALIDA 32 MM</t>
  </si>
  <si>
    <t>ACOMETIDA DOMICILIARIA DE UNA PULGADA DESDE TUBERÍA DE FD DN=60 . INCLUYE COLLARÍN DE FD, UN METRO DE TUBERÍA PEAD DN 32 MM, VÁLVULA DE ESFERA CON CUADRADILLO PN-30 Y CODOS Y ENLACES DE ROSCA DE LATÓN PARA LAS CONEXIONES. TOTALMENTE TERMINADO Y PROBADO.</t>
  </si>
  <si>
    <t>U034002</t>
  </si>
  <si>
    <t>ACOMETIDA DOMICILIARIA DESDE FD 80 SALIDA 32 MM</t>
  </si>
  <si>
    <t>ACOMETIDA DOMICILIARIA DE UNA PULGADA DESDE TUBERÍA DE FD DN=80 . INCLUYE COLLARÍN DE FD, UN METRO DE TUBERÍA PEAD DN 32 MM, VÁLVULA DE ESFERA CON CUADRADILLO PN-30 Y CODOS Y ENLACES DE ROSCA DE LATÓN PARA LAS CONEXIONES. TOTALMENTE TERMINADO Y PROBADO.</t>
  </si>
  <si>
    <t>U034003</t>
  </si>
  <si>
    <t>ACOMETIDA DOMICILIARIA DESDE FD 100 SALIDA 32 MM</t>
  </si>
  <si>
    <t>ACOMETIDA DOMICILIARIA DE UNA PULGADA DESDE TUBERÍA DE FD DN=100 . INCLUYE COLLARÍN DE FD, UN METRO DE TUBERÍA PEAD DN 32 MM, VÁLVULA DE ESFERA CON CUADRADILLO PN-30 Y CODOS Y ENLACES DE ROSCA DE LATÓN PARA LAS CONEXIONES. TOTALMENTE TERMINADO Y PROBADO.</t>
  </si>
  <si>
    <t>U034004</t>
  </si>
  <si>
    <t>ACOMETIDA DOMICILIARIA DESDE FD 125 SALIDA 32 MM</t>
  </si>
  <si>
    <t>ACOMETIDA DOMICILIARIA DE UNA PULGADA DESDE TUBERÍA DE FD DN=125. INCLUYE COLLARÍN DE FD, UN METRO DE TUBERÍA PEAD DN 32 MM, VÁLVULA DE ESFERA CON CUADRADILLO PN-30 Y CODOS Y ENLACES DE ROSCA DE LATÓN PARA LAS CONEXIONES. TOTALMENTE TERMINADO Y PROBADO.</t>
  </si>
  <si>
    <t>U034005</t>
  </si>
  <si>
    <t>ACOMETIDA DOMICILIARIA DESDE FD 150 SALIDA 32 MM</t>
  </si>
  <si>
    <t>ACOMETIDA DOMICILIARIA DE UNA PULGADA DESDE TUBERÍA DE FD DN=150. INCLUYE COLLARÍN DE FD, UN METRO DE TUBERÍA PEAD DN 32 MM, VÁLVULA DE ESFERA CON CUADRADILLO PN-30 Y CODOS Y ENLACES DE ROSCA DE LATÓN PARA LAS CONEXIONES. TOTALMENTE TERMINADO Y PROBADO.</t>
  </si>
  <si>
    <t>U034011</t>
  </si>
  <si>
    <t>ACOMETIDA DOMICILIARIA DESDE PEAD DN=50 MM SALIDA 32 MM</t>
  </si>
  <si>
    <t>ACOMETIDA DOMICILIARIA DE UNA PULGADA DESDE TUBERÍA DE PEAD DN=50 . INCLUYE COLLARÍN DE FD, UN METRO DE TUBERÍA PEAD DN 32 MM, VÁLVULA DE ESFERA CON CUADRADILLO PN-30 Y CODOS Y ENLACES DE ROSCA DE LATÓN PARA LAS CONEXIONES. TOTALMENTE TERMINADO Y PROBADO.</t>
  </si>
  <si>
    <t>U034012</t>
  </si>
  <si>
    <t>ACOMETIDA DOMICILIARIA DESDE PEAD DN=63 MM SALIDA 32 MM</t>
  </si>
  <si>
    <t>ACOMETIDA DOMICILIARIA DE UNA PULGADA DESDE TUBERÍA DE PEAD DN=63 . INCLUYE COLLARÍN DE FD, UN METRO DE TUBERÍA PEAD DN 32 MM, VÁLVULA DE ESFERA CON CUADRADILLO PN-30 Y CODOS Y ENLACES DE ROSCA DE LATÓN PARA LAS CONEXIONES. TOTALMENTE TERMINADO Y PROBADO.</t>
  </si>
  <si>
    <t>U034013</t>
  </si>
  <si>
    <t>ACOMETIDA DOMICILIARIA DESDE PEAD DN=75 MM SALIDA 32 MM</t>
  </si>
  <si>
    <t>ACOMETIDA DOMICILIARIA DE UNA PULGADA DESDE TUBERÍA DE PEAD DN=75 . INCLUYE COLLARÍN DE FD, UN METRO DE TUBERÍA PEAD DN 32 MM, VÁLVULA DE ESFERA CON CUADRADILLO PN-30 Y CODOS Y ENLACES DE ROSCA DE LATÓN PARA LAS CONEXIONES. TOTALMENTE TERMINADO Y PROBADO.</t>
  </si>
  <si>
    <t>U034014</t>
  </si>
  <si>
    <t>ACOMETIDA DOMICILIARIA DESDE PEAD DN=90 MM SALIDA 32 MM</t>
  </si>
  <si>
    <t>ACOMETIDA DOMICILIARIA DE UNA PULGADA DESDE TUBERÍA DE PEAD DN=90 . INCLUYE COLLARÍN DE FD, UN METRO DE TUBERÍA PEAD DN 32 MM, VÁLVULA DE ESFERA CON CUADRADILLO PN-30 Y CODOS Y ENLACES DE ROSCA DE LATÓN PARA LAS CONEXIONES. TOTALMENTE TERMINADO Y PROBADO.</t>
  </si>
  <si>
    <t>U034015</t>
  </si>
  <si>
    <t>ACOMETIDA DOMICILIARIA DESDE PEAD DN=110MM SALIDA 32 MM</t>
  </si>
  <si>
    <t>ACOMETIDA DOMICILIARIA DE UNA PULGADA DESDE TUBERÍA DE PEAD DN=110 . INCLUYE COLLARÍN DE FD, UN METRO DE TUBERÍA PEAD DN 32 MM, VÁLVULA DE ESFERA CON CUADRADILLO PN-30 Y CODOS Y ENLACES DE ROSCA DE LATÓN PARA LAS CONEXIONES. TOTALMENTE TERMINADO Y PROBADO.</t>
  </si>
  <si>
    <t>U034016</t>
  </si>
  <si>
    <t>ACOMETIDA DOMICILIARIA DESDE PEAD DN=125MM SALIDA 32 MM</t>
  </si>
  <si>
    <t>ACOMETIDA DOMICILIARIA DE UNA PULGADA DESDE TUBERÍA DE PEAD DN=125. INCLUYE COLLARÍN DE FD, UN METRO DE TUBERÍA PEAD DN 32 MM, VÁLVULA DE ESFERA CON CUADRADILLO PN-30 Y CODOS Y ENLACES DE ROSCA DE LATÓN PARA LAS CONEXIONES. TOTALMENTE TERMINADO Y PROBADO.</t>
  </si>
  <si>
    <t>U034017</t>
  </si>
  <si>
    <t>ACOMETIDA DOMICILIARIA DESDE PEAD DN=160 MM SALIDA 32 MM</t>
  </si>
  <si>
    <t>ACOMETIDA DOMICILIARIA DE UNA PULGADA DESDE TUBERÍA DE PEAD DN=160. INCLUYE COLLARÍN DE FD, UN METRO DE TUBERÍA PEAD DN 32 MM, VÁLVULA DE ESFERA CON CUADRADILLO PN-30 Y CODOS Y ENLACES DE ROSCA DE LATÓN PARA LAS CONEXIONES. TOTALMENTE TERMINADO Y PROBADO.</t>
  </si>
  <si>
    <t>U3500</t>
  </si>
  <si>
    <t>VALVULAS DE COMPUERTA</t>
  </si>
  <si>
    <t>U350000</t>
  </si>
  <si>
    <t>VALVULA COMPUERTA DN=50 MM PN16</t>
  </si>
  <si>
    <t>VALVULA DE COMPUERTA DE CIERRE ELASTICO DN=50 MM PARA PN-16 AT, CUERPO DE FUNDICION NODULAR GGG-50, CON BRIDAS BARRENADAS S/DIN 2533, DISTANCIA ENTRE BRIDAS DIN 3202 F-4, TAPA DE FUNDICION NODULAR GGG-50, TORNILLOS INOX. A-2, JUNTA TORICA NBR, HUSILLO INOX. AISI-420 RECTIFICADO Y PULIDO POR LAMINACION DE RODILLOS, COMPUERTA DE FUNDICION DUCTIL VULCANIZADA CON ELASTOMERO EPDM, PINTURA EPOXI ATOXICA, VOLANTE DE FUNDICION GRIS GG-25, TORNILLO Y ARANDELAS INOX. A-2, MONTAJE Y PRUEBA.</t>
  </si>
  <si>
    <t>U350001</t>
  </si>
  <si>
    <t>VALVULA COMPUERTA DN=65 MM PN16</t>
  </si>
  <si>
    <t>VALVULA DE COMPUERTA DE CIERRE ELASTICO DN=65 MM PARA PN-16 AT, CUERPO DE FUNDICION NODULAR GGG-50, CON BRIDAS BARRENADAS S/DIN 2533, DISTANCIA ENTRE BRIDAS DIN 3202 F-4, TAPA DE FUNDICION NODULAR GGG-50, TORNILLOS INOX. A-2, JUNTA TORICA NBR, HUSILLO INOX. AISI-420 RECTIFICADO Y PULIDO POR LAMINACION DE RODILLOS, COMPUERTA DE FUNDICION DUCTIL VULCANIZADA CON ELASTOMERO EPDM, PINTURA EPOXI ATOXICA, VOLANTE DE FUNDICION GRIS GG-25, TORNILLO Y ARANDELAS INOX. A-2, MONTAJE Y PRUEBA.</t>
  </si>
  <si>
    <t>U350002</t>
  </si>
  <si>
    <t>VALVULA COMPUERTA DN=80 MM PN16</t>
  </si>
  <si>
    <t>VALVULA DE COMPUERTA DE CIERRE ELASTICO DN=80 MM PARA PN-16 AT, CUERPO DE FUNDICION NODULAR GGG-50, CON BRIDAS BARRENADAS S/DIN 2533, DISTANCIA ENTRE BRIDAS DIN 3202 F-4, TAPA DE FUNDICION NODULAR GGG-50, TORNILLOS INOX. A-2, JUNTA TORICA NBR, HUSILLO INOX. AISI-420 RECTIFICADO Y PULIDO POR LAMINACION DE RODILLOS, COMPUERTA DE FUNDICION DUCTIL VULCANIZADA CON ELASTOMERO EPDM, PINTURA EPOXI ATOXICA, VOLANTE DE FUNDICION GRIS GG-25, TORNILLO Y ARANDELAS INOX. A-2, MONTAJE Y PRUEBA.</t>
  </si>
  <si>
    <t>U350003</t>
  </si>
  <si>
    <t>VALVULA COMPUERTA DN=100 MM PN16</t>
  </si>
  <si>
    <t>VALVULA DE COMPUERTA DE DM=100 MM PARA PN=16 AT, CUERPO DE FUNDICION NODULAR GGG-50, CON BRIDAS BARRENADAS S/DIN 2533, DISTANCIA ENTRE BRIDAS DIN 3202 F-4, TAPA DE FUNDICION NODULAR GGG-50, TORNILLOS INOX. A-2, JUNTA TORICA NBR, HUSILLO INOX AISI-420 RECTIFICADO Y PULIDO POR LAMINACION DE RODILLOS, COMPUERTA DE FUNDICION DUCTIL VULCANIZADA CON ELASTOMERO EPDM, PINTURA EPOXI ATOXICA, VOLANTE DE FUNDICION GRIS GG-25, TORNILLO Y ARANDELA INOX A-2, MONTAJE Y PRUEBA.</t>
  </si>
  <si>
    <t>U350004</t>
  </si>
  <si>
    <t>VALVULA COMPUERTA DN=125 MM PN16</t>
  </si>
  <si>
    <t>VALVULA DE COMPUERTA DE CIERRE ELASTICO DN=125 MM PARA PN-16 AT, CUERPO DE FUNDICION NODULAR GGG-50, CON BRIDAS BARRENADAS S/DIN 2533, DISTANCIA ENTRE BRIDAS DIN 3202 F-4, TAPA DE FUNDICION NODULAR GGG-50, TORNILLOS INOX. A-2, JUNTA TORICA NBR, HUSILLO INOX. AISI-420 RECTIFICADO Y PULIDO POR LAMINACION DE RODILLOS, COMPUERTA DE FUNDICION DUCTIL VULCANIZADA CON ELASTOMERO EPDM, PINTURA EPOXI ATOXICA, VOLANTE DE FUNDICION GRIS GG-25, TORNILLO Y ARANDELAS INOX. A-2, MONTAJE Y PRUEBA.</t>
  </si>
  <si>
    <t>U350005</t>
  </si>
  <si>
    <t>VALVULA COMPUERTA DN=150 MM PN16</t>
  </si>
  <si>
    <t>VALVULA DE COMPUERTA DE CIERRE ELASTICO DN=150 MM PARA PN-16 AT, CUERPO DE FUNDICION NODULAR GGG-50, CON BRIDAS BARRENADAS S/DIN 2533, DISTANCIA ENTRE BRIDAS DIN 3202 F-4, TAPA DE FUNDICION NODULAR GGG-50, TORNILLOS INOX. A-2, JUNTA TORICA NBR, HUSILLO INOX. AISI-420 RECTIFICADO Y PULIDO POR LAMINACION DE RODILLOS, COMPUERTA DE FUNDICION DUCTIL VULCANIZADA CON ELASTOMERO EPDM, PINTURA EPOXI ATOXICA, VOLANTE DE FUNDICION GRIS GG-25, TORNILLO Y ARANDELAS INOX. A-2, MONTAJE Y PRUEBA.</t>
  </si>
  <si>
    <t>U350006</t>
  </si>
  <si>
    <t>VALVULA COMPUERTA DN=200 MM PN16</t>
  </si>
  <si>
    <t>VALVULA DE COMPUERTA DE CIERRE ELASTICO DN=200 MM PARA PN-16 AT, CUERPO DE FUNDICION NODULAR GGG-50, CON BRIDAS BARRENADAS S/DIN 2533, DISTANCIA ENTRE BRIDAS DIN 3202 F-4, TAPA DE FUNDICION NODULAR GGG-50, TORNILLOS INOX. A-2, JUNTA TORICA NBR, HUSILLO INOX. AISI-420 RECTIFICADO Y PULIDO POR LAMINACION DE RODILLOS, COMPUERTA DE FUNDICION DUCTIL VULCANIZADA CON ELASTOMERO EPDM, PINTURA EPOXI ATOXICA, VOLANTE DE FUNDICION GRIS GG-25, TORNILLO Y ARANDELAS INOX. A-2, MONTAJE Y PRUEBA.</t>
  </si>
  <si>
    <t>U350007</t>
  </si>
  <si>
    <t>VALVULA COMPUERTA DN=250 MM PN16</t>
  </si>
  <si>
    <t>VALVULA DE COMPUERTA DE CIERRE ELASTICO DN=250 MM PARA PN-16 AT, CUERPO DE FUNDICION NODULAR GGG-50, CON BRIDAS BARRENADAS S/DIN 2533, DISTANCIA ENTRE BRIDAS DIN 3202 F-4, TAPA DE FUNDICION NODULAR GGG-50, TORNILLOS INOX. A-2, JUNTA TORICA NBR, HUSILLO INOX. AISI-420 RECTIFICADO Y PULIDO POR LAMINACION DE RODILLOS, COMPUERTA DE FUNDICION DUCTIL VULCANIZADA CON ELASTOMERO EPDM, PINTURA EPOXI ATOXICA, VOLANTE DE FUNDICION GRIS GG-25, TORNILLO Y ARANDELAS INOX. A-2, MONTAJE Y PRUEBA.</t>
  </si>
  <si>
    <t>U350008</t>
  </si>
  <si>
    <t>VALVULA COMPUERTA DN=300 MM PN16</t>
  </si>
  <si>
    <t>VALVULA DE COMPUERTA DE CIERRE ELASTICO DN=300 MM PARA PN-16 AT, CUERPO DE FUNDICION NODULAR GGG-50, CON BRIDAS BARRENADAS S/DIN 2533, DISTANCIA ENTRE BRIDAS DIN 3202 F-4, TAPA DE FUNDICION NODULAR GGG-50, TORNILLOS INOX. A-2, JUNTA TORICA NBR, HUSILLO INOX. AISI-420 RECTIFICADO Y PULIDO POR LAMINACION DE RODILLOS, COMPUERTA DE FUNDICION DUCTIL VULCANIZADA CON ELASTOMERO EPDM, PINTURA EPOXI ATOXICA, VOLANTE DE FUNDICION GRIS GG-25, TORNILLO Y ARANDELAS INOX. A-2, MONTAJE Y PRUEBA.</t>
  </si>
  <si>
    <t>U3600</t>
  </si>
  <si>
    <t>VALVULAS DE MARIPOSA</t>
  </si>
  <si>
    <t>U360000</t>
  </si>
  <si>
    <t>VALVULA DE MARIPOSA DE DN= 50MM</t>
  </si>
  <si>
    <t>VALVULA DE MARIPOSA DE DN= 50 MM PARA PN=10 AT O PN=16 AT, DESMULTIPLICADOR CON CUERPO Y TAPA DE FUNDICION NODULAR, EJE INOX., MARIPOSA INOX. ASTM A 351 GR. CF 8 M Y ELASTOMERO DE CAUCHO EPDM. BRIDAS PN-16 AT, TORNILLERIA INOX. A-2. MONTAJE Y PRUEBAS.</t>
  </si>
  <si>
    <t>U360001</t>
  </si>
  <si>
    <t>VALVULA DE MARIPOSA DE DN= 65MM</t>
  </si>
  <si>
    <t>VALVULA DE MARIPOSA DE DN = 65 MM PARA PN=10 AT O PN=16 AT, DESMULTIPLICADOR CON CUERPO Y TAPA DE FUNDICION NODULAR, EJE INOX., MARIPOSA INOX. ASTM A 351 GR. CF 8 M Y ELASTOMERO DE CAUCHO EPDM. BRIDAS PN-16 AT, TORNILLERIA INOX. A-2. MONTAJE Y PRUEBAS.</t>
  </si>
  <si>
    <t>U360002</t>
  </si>
  <si>
    <t>VALVULA DE MARIPOSA DE DN= 80MM</t>
  </si>
  <si>
    <t>VALVULA DE MARIPOSA DE DN= 80 MM PARA PN=10 AT O PN=16 AT, DESMULTIPLICADOR CON CUERPO Y TAPA DE FUNDICION NODULAR, EJE INOX., MARIPOSA INOX. ASTM A 351 GR. CF 8 M Y ELASTOMERO DE CAUCHO EPDM. BRIDAS PN-16 AT, TORNILLERIA INOX. A-2. MONTAJE Y PRUEBAS.</t>
  </si>
  <si>
    <t>U360003</t>
  </si>
  <si>
    <t>VALVULA DE MARIPOSA DE DN=100MM</t>
  </si>
  <si>
    <t>VALVULA DE MARIPOSA DE DN= 100 MM PARA PN=10 AT O PN=16 AT, DESMULTIPLICADOR CON CUERPO Y TAPA DE FUNDICION NODULAR, EJE INOX., MARIPOSA INOX. ASTM A 351 GR. CF 8 M Y ELASTOMERO DE CAUCHO EPDM. BRIDAS PN-16 AT, TORNILLERIA INOX. A-2. MONTAJE Y PRUEBAS.</t>
  </si>
  <si>
    <t>U360004</t>
  </si>
  <si>
    <t>VALVULA DE MARIPOSA DE DN=125MM</t>
  </si>
  <si>
    <t>VALVULA DE MARIPOSA DE DN= 125 MM. PARA PN=10 AT O PN=16 AT, DESMULTIPLICADOR CON CUERPO Y TAPA DE FUNDICION NODULAR, EJE INOX., MARIPOSA INOX. ASTM A 351 GR. CF 8 M  Y ELASTOMERO DE CAUCHO EPDM. BRIDAS PN-16 AT, TORNILLERIA INOX. A-2. MONTAJE Y PRUEBAS.</t>
  </si>
  <si>
    <t>U360005</t>
  </si>
  <si>
    <t>VALVULA DE MARIPOSA DE DN=150MM</t>
  </si>
  <si>
    <t>VALVULA DE MARIPOSA DE DN= 150 MM PARA PN=10 AT O PN=16 AT, DESMULTIPLICADOR CON CUERPO Y TAPA DE FUNDICION NODULAR, EJE INOX., MARIPOSA INOX. ASTM A 351 GR. CF 8 M Y ELASTOMERO DE CAUCHO EPDM. BRIDAS PN-16 AT, TORNILLERIA INOX. A-2. MONTAJE Y PRUEBAS.</t>
  </si>
  <si>
    <t>U360006</t>
  </si>
  <si>
    <t>VALVULA DE MARIPOSA DE DN=200MM</t>
  </si>
  <si>
    <t>VALVULA DE MARIPOSA DE DN= 200 MM PARA PN=10 AT O PN=16 AT, DESMULTIPLICADOR CON CUERPO Y TAPA DE FUNDICION NODULAR, EJE INOX., MARIPOSA INOX. ASTM A 351 GR. CF 8 M Y ELASTOMERO DE CAUCHO EPDM. BRIDAS PN-16 AT, TORNILLERIA INOX. A-2. MONTAJE Y PRUEBAS.</t>
  </si>
  <si>
    <t>U360007</t>
  </si>
  <si>
    <t>VALVULA DE MARIPOSA DE DN=250MM</t>
  </si>
  <si>
    <t>VALVULA DE MARIPOSA DE DN= 250 MM PARA PN=10 AT O PN=16 AT, DESMULTIPLICADOR CON CUERPO Y TAPA DE FUNDICION NODULAR, EJE INOX., MARIPOSA INOX. ASTM A 351 GR. CF 8 M Y ELASTOMERO DE CAUCHO EPDM. BRIDAS PN-16 AT, TORNILLERIA INOX. A-2. MONTAJE Y PRUEBAS.</t>
  </si>
  <si>
    <t>U360008</t>
  </si>
  <si>
    <t>VALVULA DE MARIPOSA DE DN=300MM</t>
  </si>
  <si>
    <t>VALVULA DE MARIPOSA DE DN= 300 MM PARA PN=10 AT O 16 AT, DESMULTIPLICADOR CON CUERPO Y TAPA DE FUNDICION NODULAR,  EJE INOX., MARIPOSA INOX. ASTM A 351 GR. CF 8 M Y ELASTOMERO DE CAUCHO EPDM. BRIDAS PN-16 AT, TORNILLERIA INOX. A-2. MONTAJE Y PRUEBAS.</t>
  </si>
  <si>
    <t>U4000</t>
  </si>
  <si>
    <t>VALVULAS DE RETENCIÓN</t>
  </si>
  <si>
    <t>U400000</t>
  </si>
  <si>
    <t>VALVULA RETENCION DN=50 MM</t>
  </si>
  <si>
    <t>VALVULA DE RETENCION DE DOBLE CLAPETA DN= 50 MM PARA PN-10, 16 Y 25 AT. CON CUERPO DE FUNDICION NODULAR, CLAPETAS DE ACERO INOXIDABLE, ASIENTO DE N.B.R., INCLUSO JUNTAS, TORNILLERIA GALVANIZADA POR CENTRIFUGACION, MONTAJE Y PRUEBAS.</t>
  </si>
  <si>
    <t>U400001</t>
  </si>
  <si>
    <t>VALVULA RETENCION DN=65 MM</t>
  </si>
  <si>
    <t>VALVULA DE RETENCION DE DOBLE CLAPETA DN= 65 MM PARA PN-10, 16 Y 25 AT. CON CUERPO DE FUNDICION NODULAR, CLAPETAS DE ACERO INOXIDABLE, ASIENTO DE N.B.R., INCLUSO JUNTAS, TORNILLERIA GALVANIZADA POR CENTRIFUGACION, MONTAJE Y PRUEBAS.</t>
  </si>
  <si>
    <t>U400002</t>
  </si>
  <si>
    <t>VALVULA RETENCION DN=80 MM</t>
  </si>
  <si>
    <t>VALVULA DE RETENCION DE DOBLE CLAPETA DN= 80 MM PARA PN-10, 16 Y 25 AT. CON CUERPO DE FUNDICION NODULAR, CLAPETAS DE ACERO INOXIDABLE, ASIENTO DE N.B.R. INCLUSO JUNTAS, TORNILLERIA GALVANIZADA POR CENTRIFUGACION, MONTAJE Y PRUEBAS.</t>
  </si>
  <si>
    <t>U400003</t>
  </si>
  <si>
    <t>VALVULA RETENCION DN=100 MM</t>
  </si>
  <si>
    <t>VALVULA DE RETENCION DE DOBLE CLAPETA DN=100 MM PARA PN-10, 16 Y 25 AT. CON CUERPO DE FUNDICION NODULAR, CLAPETAS DE ACERO INOXIDABLE, ASIENTO DE N.B.R.INCLUSO JUNTAS, TORNILLERIA GALVANIZADA POR CENTRIFUGACION, MONTAJE Y PRUEBAS.</t>
  </si>
  <si>
    <t>U400004</t>
  </si>
  <si>
    <t>VALVULA RETENCION DN=125 MM</t>
  </si>
  <si>
    <t>VALVULA DE RETENCION DE DOBLE CLAPETA DN=125 MM PARA PN-10, 16 Y 25 AT. CON CUERPO DE FUNDICION NODULAR, CLAPETAS DE ACERO INOXIDABLE, ASIENTO DE N.B.R.INCLUSO JUNTAS, TORNILLERIA GALVANIZADA POR CENTRUFUGACION, MONTAJE Y PRUEBAS.</t>
  </si>
  <si>
    <t>U400005</t>
  </si>
  <si>
    <t>VALVULA RETENCION DN=150 MM</t>
  </si>
  <si>
    <t>VALVULA DE RETENCION DE DOBLE CLAPETA DN=150 MM PARA PN-10, 16 Y 25 AT. CON CUERPO DE FUNDICION NODULAR, CLAPETAS DE ACERO INOXIDABLE, ASIENTO DE N.B.R. INCLUSO JUNTAS, TORNILLERIA GALVANIZADA POR CENTRIFUGACION, MONTAJE Y PRUEBAS.</t>
  </si>
  <si>
    <t>U400006</t>
  </si>
  <si>
    <t>VALVULA RETENCION DN=200 MM</t>
  </si>
  <si>
    <t>VALVULA DE RETENCION DE DOBLE CLAPETA DN=200 MM PARA PN-10, 16 Y 25 AT. CON CUERPO DE FUNDICION NODULAR, CLAPETAS DE ACERO INOXIDABLE, ASIENTO DE N.B.R. INCLUSO JUNTAS, TORNILLERIA GALVANIZADA POR CENTRIFUGACION, MONTAJE Y PRUEBAS.</t>
  </si>
  <si>
    <t>U400007</t>
  </si>
  <si>
    <t>VALVULA RETENCION DN=250 MM</t>
  </si>
  <si>
    <t>VALVULA DE RETENCION DE DOBLE CLAPETA DN=250 MM PARA PN-10, 16 Y 25 AT. CON CUERPO DE FUNDICION NODULAR, CLAPETAS DE ACERO INOXIDABLE, ASIENTO DE N.B.R. INCLUSO JUNTAS, TORNILLERIA GALVANIZADA POR CENTRIFUGACION, MONTAJE Y PRUEBAS.</t>
  </si>
  <si>
    <t>U4002</t>
  </si>
  <si>
    <t>VALVULAS DE RETENCION AXIAL</t>
  </si>
  <si>
    <t>U400200</t>
  </si>
  <si>
    <t>VALVULA RETEN. AXIAL DN=80 MM</t>
  </si>
  <si>
    <t>VALVULA DE RETENCION AXIAL DN=80 MM PN-16 AT, FORMADO POR CUERPO DE FUNDICION DUCTIL (EN GJS 400-15) OBTURADOR DE POLIURETANO, EJE GUIA DE ACERO INOX AISI-3033, MUELLE INOX AISI-302, PINTURA EPOXI ATOXICA, TIRANTES, TUERCAS Y ARANDELAS INOX A-2, MONTAJE Y PRUEBAS.</t>
  </si>
  <si>
    <t>U400201</t>
  </si>
  <si>
    <t>VALVULA RETEN. AXIAL DN=100 MM</t>
  </si>
  <si>
    <t>VALVULA DE RETENCION AXIAL DN=100 MM PN-16 AT, FORMADO POR CUERPO DE FUNDICION DUCTIL (EN GJS 400-15) OBTURADOR DE POLIURETANO, EJE GUIA DE ACERO INOX AISI-3033, MUELLE INOX AISI-302, PINTURA EPOXI ATOXICA, TIRANTES, TUERCAS Y ARANDELAS INOX A-2, MONTAJE Y PRUEBAS.</t>
  </si>
  <si>
    <t>U400202</t>
  </si>
  <si>
    <t>VALVULA RETEN. AXIAL DN=125 MM</t>
  </si>
  <si>
    <t>VALVULA DE RETENCION AXIAL DN=125 MM PN-16 AT, FORMADO POR CUERPO DE FUNDICION DUCTIL (EN GJS 400-15) OBTURADOR DE POLIURETANO, EJE GUIA DE ACERO INOX AISI-3033, MUELLE INOX AISI-302, PINTURA EPOXI ATOXICA, TIRANTES, TUERCAS Y ARANDELAS INOX A-2, MONTAJE Y PRUEBAS.</t>
  </si>
  <si>
    <t>U400203</t>
  </si>
  <si>
    <t>VALVULA RETEN. AXIAL DN=150 MM</t>
  </si>
  <si>
    <t>VALVULA DE RETENCION AXIAL DN=150 MM PN-16 AT, FORMADO POR CUERPO DE FUNDICION DUCTIL (EN GJS 400-15) OBTURADOR DE POLIURETANO, EJE GUIA DE ACERO INOX AISI-3033, MUELLE INOX AISI-302, PINTURA EPOXI ATOXICA, TIRANTES, TUERCAS Y ARANDELAS INOX A-2, MONTAJE Y PRUEBAS.</t>
  </si>
  <si>
    <t>U400204</t>
  </si>
  <si>
    <t>VALVULA RETEN. AXIAL DN=200 MM</t>
  </si>
  <si>
    <t>VALVULA DE RETENCION AXIAL DN=200 MM PN-16 AT, FORMADO POR CUERPO DE FUNDICION DUCTIL (EN GJS 400-15) OBTURADOR DE POLIURETANO, EJE GUIA DE ACERO INOX AISI-3033, MUELLE INOX AISI-302, PINTURA EPOXI ATOXICA, TIRANTES, TUERCAS Y ARANDELAS INOX A-2, MONTAJE Y PRUEBAS.</t>
  </si>
  <si>
    <t>U4100</t>
  </si>
  <si>
    <t>VALVULAS DE FLOTADOR DE ALTITUD</t>
  </si>
  <si>
    <t>U410000</t>
  </si>
  <si>
    <t>VALVULA FLOTADOR ALTITUD DN=50</t>
  </si>
  <si>
    <t>VALVULA DE FLOTADOR DE ALTITUD DE DN= 50 MM PARA PN=10 AT., CUERPO DE FUNDICION NODULAR O ACERO ELECTROSOLDADO, MECANISMOS EN BRONCE O ACERO INOXIDABLE, INCLUSO SUMINISTRO, MONTAJE Y PRUEBAS.</t>
  </si>
  <si>
    <t>U410001</t>
  </si>
  <si>
    <t>VALVULA FLOTADOR ALTITUD DN=65</t>
  </si>
  <si>
    <t>VALVULA DE FLOTADOR DE ALTITUD DE DN= 65 MM PARA PN=10 AT., CUERPO DE FUNDICION NODULAR O ACERO ELECTROSOLDADO, MECANISMOS EN BRONCE O ACERO INOXIDABLE, INCLUSO SUMINISTRO, MONTAJE Y PRUEBAS.</t>
  </si>
  <si>
    <t>U410002</t>
  </si>
  <si>
    <t>VALVULA FLOTADOR ALTITUD DN=80</t>
  </si>
  <si>
    <t>VALVULA DE FLOTADOR DE ALTITUD DE DN= 80 MM PARA PN=10 AT., CUERPO DE FUNDICION NODULAR O ACERO ELECTROSOLDADO, MECANISMOS EN BRONCE O ACERO INOXIDABLE, INCLUSO SUMINISTRO, MONTAJE Y PRUEBAS.</t>
  </si>
  <si>
    <t>U410003</t>
  </si>
  <si>
    <t>VALVULA FLOTADOR ALTITUD DN=100</t>
  </si>
  <si>
    <t>VALVULA DE FLOTADOR DE ALTITUD DE DN=100 MM PARA PN=10 AT., CUERPO DE FUNDICION NODULAR O ACERO ELECTROSOLDADO, MECANISMOS EN BRONCE O ACERO INOXIDABLE, INCLUSO SUMINISTRO, MONTAJE Y PRUEBAS.</t>
  </si>
  <si>
    <t>U410004</t>
  </si>
  <si>
    <t>VALVULA FLOTADOR ALTITUD DN=125</t>
  </si>
  <si>
    <t>VALVULA DE FLOTADOR DE ALTITUD DE DN=125 MM PARA PN=10 AT., CUERPO DE FUNDICION NODULAR O ACERO ELECTROSOLDADO, MECANISMOS EN BRONCE O ACERO INOXIDABLE, INCLUSO SUMINISTRO, MONTAJE Y PRUEBAS.</t>
  </si>
  <si>
    <t>U410005</t>
  </si>
  <si>
    <t>VALVULA FLOTADOR ALTITUD DN=150</t>
  </si>
  <si>
    <t>VALVULA DE FLOTADOR DE ALTITUD DE DN=150 MM PARA PN=10 AT., CUERPO DE FUNDICION NODULAR O ACERO ELECTROSOLDADO, MECANISMOS EN BRONCE O ACERO INOXIDABLE, INCLUSO SUMINISTRO, MONTAJE Y PRUEBAS.</t>
  </si>
  <si>
    <t>U410006</t>
  </si>
  <si>
    <t>VALVULA FLOTADOR ALTITUD DN=200</t>
  </si>
  <si>
    <t>VALVULA DE FLOTADOR DE ALTITUD DE DN=200 MM PARA PN=10 AT., CUERPO DE FUNDICION NODULAR O ACERO ELECTROSOLDADO, MECANISMOS EN BRONCE O ACERO INOXIDABLE, INCLUSO SUMINISTRO, MONTAJE Y PRUEBAS.</t>
  </si>
  <si>
    <t>U410007</t>
  </si>
  <si>
    <t>VALVULA FLOTADOR ALTITUD DN=250</t>
  </si>
  <si>
    <t>VALVULA DE FLOTADOR DE ALTITUD DE DN=250 MM PARA PN=10 AT., CUERPO DE FUNDICION NODULAR O ACERO ELECTROSOLDADO, MECANISMOS EN BRONCE O ACERO INOXIDABLE, INCLUSO SUMINISTRO, MONTAJE Y PRUEBAS.</t>
  </si>
  <si>
    <t>U410008</t>
  </si>
  <si>
    <t>VALVULA FLOTADOR ALTITUD DN=300</t>
  </si>
  <si>
    <t>VALVULA DE FLOTADOR DE ALTITUD DE DN=300 MM PARA PN=10 AT., CUERPO DE FUNDICION NODULAR O ACERO ELECTROSOLDADO, MECANISMOS EN BRONCE O ACERO INOXIDABLE, INCLUSO SUMINISTRO, MONTAJE Y PRUEBAS.</t>
  </si>
  <si>
    <t>U4101</t>
  </si>
  <si>
    <t>VALVULAS DE BOYA</t>
  </si>
  <si>
    <t>U410100</t>
  </si>
  <si>
    <t>VALVULA FLOTADOR BOYA DN=50 MM</t>
  </si>
  <si>
    <t>VALVULA DE FLOTADOR DE BOYA EN ANGULO RECTO DN= 50 MM PARA PN=10 AT, CUERPO DE FUNDICION DUCTIL GGG-50, TAPA Y GUIAS DE BRONCE, PISTON MACIZO DE P.E., CIERRE DE CAUCHO, TORNILLERIA EN ACERO INOXIDABLE A-2,PALANCA Y FLOTADOR DE POLIESTIRENO MACIZO, PINTURA EPOXI ATÓXICA, INCLUSO MONTAJE Y PRUEBAS.</t>
  </si>
  <si>
    <t>U410101</t>
  </si>
  <si>
    <t>VALVULA FLOTADOR BOYA DN=65 MM</t>
  </si>
  <si>
    <t>VALVULA DE FLOTADOR DE BOYA EN ANGULO RECTO DN= 65 MM PARA PN=10 AT, CUERPO DE FUNDICION DUCTIL GGG-50, TAPA Y GUIAS DE BRONCE, PISTON MACIZO DE P.E., CIERRE DE CAUCHO, TORNILLERIA EN ACERO INOXIDABLE A-2,PALANCA Y FLOTADOR DE POLIESTIRENO MACIZO, PINTURA EPOXI ATÓXICA, INCLUSO MONTAJE Y PRUEBAS.</t>
  </si>
  <si>
    <t>U410102</t>
  </si>
  <si>
    <t>VALVULA FLOTADOR BOYA DN=80 MM</t>
  </si>
  <si>
    <t>VALVULA DE FLOTADOR DE BOYA EN ANGULO RECTO DN= 80 MM PARA PN=10 AT, CUERPO DE FUNDICION DUCTIL GGG-50, TAPA Y GUIAS DE BRONCE, PISTON MACIZO DE P.E., CIERRE DE CAUCHO, TORNILLERIA EN ACERO INOXIDABLE A-2,PALANCA Y FLOTADOR DE POLIESTIRENO MACIZO, PINTURA EPOXI ATÓXICA, INCLUSO MONTAJE Y PRUEBAS.</t>
  </si>
  <si>
    <t>U410103</t>
  </si>
  <si>
    <t>VALVULA FLOTADOR BOYA DN=100 MM</t>
  </si>
  <si>
    <t>VALVULA DE FLOTADOR DE BOYA EN ANGULO RECTO DN= 100 MM PARA PN=10 AT, CUERPO DE FUNDICION DUCTIL GGG-50, TAPA DE BRONCE, GUÍA EN INOX. AISI-304, PISTON MACIZO DE P.E., CIERRE DE CAUCHO, TORNILLERIA EN ACERO INOXIDABLE A-2,PALANCA Y FLOTADOR DE POLIESTIRENO MACIZO, PINTURA EPOXI ATÓXICA, INCLUSO MONTAJE Y PRUEBAS.</t>
  </si>
  <si>
    <t>U410104</t>
  </si>
  <si>
    <t>VALVULA FLOTADOR BOYA DN=125 MM</t>
  </si>
  <si>
    <t>VALVULA DE FLOTADOR DE BOYA EN ANGULO RECTO DN= 125 MM PARA PN=10 AT, CUERPO DE FUNDICION DUCTIL GGG-50, TAPA DE BRONCE, GUÍA EN INOX. AISI-304, PISTON MACIZO DE P.E., CIERRE DE CAUCHO, TORNILLERIA EN ACERO INOXIDABLE A-2,PALANCA Y FLOTADOR DE POLIESTIRENO MACIZO, PINTURA EPOXI ATÓXICA, INCLUSO MONTAJE Y PRUEBAS.</t>
  </si>
  <si>
    <t>U410105</t>
  </si>
  <si>
    <t>VALVULA FLOTADOR BOYA DN=150 MM</t>
  </si>
  <si>
    <t>VALVULA DE FLOTADOR DE BOYA EN ANGULO RECTO DN= 150 MM PARA PN=10 AT, CUERPO DE FUNDICION DUCTIL GGG-50, TAPA DE BRONCE, GUÍA EN INOX. AISI-304, PISTON MACIZO DE P.E., CIERRE DE CAUCHO, TORNILLERIA EN ACERO INOXIDABLE A-2,PALANCA Y FLOTADOR DE POLIESTIRENO MACIZO, PINTURA EPOXI ATÓXICA, INCLUSO MONTAJE Y PRUEBAS.</t>
  </si>
  <si>
    <t>U410106</t>
  </si>
  <si>
    <t>VALVULA FLOTADOR BOYA DN=200 MM</t>
  </si>
  <si>
    <t>VALVULA DE FLOTADOR DE BOYA EN ANGULO RECTO DN= 200 MM PARA PN=10 AT, CUERPO DE FUNDICION DUCTIL GGG-50, TAPA DE BRONCE, GUÍA EN INOX. AISI-304, PISTON MACIZO DE P.E., CIERRE DE CAUCHO, TORNILLERIA EN ACERO INOXIDABLE A-2,PALANCA Y FLOTADOR DE POLIESTIRENO MACIZO, PINTURA EPOXI ATÓXICA, INCLUSO MONTAJE Y PRUEBAS.</t>
  </si>
  <si>
    <t>U410107</t>
  </si>
  <si>
    <t>VALVULA FLOTADOR BOYA DN=250 MM</t>
  </si>
  <si>
    <t>VALVULA DE FLOTADOR DE BOYA EN ANGULO RECTO DN= 250 MM PARA PN=10 AT, CUERPO DE FUNDICION DUCTIL GGG-50, TAPA DE BRONCE, GUÍA EN INOX. AISI-304, PISTON MACIZO DE P.E., CIERRE DE CAUCHO, TORNILLERIA EN ACERO INOXIDABLE A-2,PALANCA Y FLOTADOR DE POLIESTIRENO MACIZO, PINTURA EPOXI ATÓXICA, INCLUSO MONTAJE Y PRUEBAS.</t>
  </si>
  <si>
    <t>U410108</t>
  </si>
  <si>
    <t>VALVULA FLOTADOR BOYA DN=300 MM</t>
  </si>
  <si>
    <t>VALVULA DE FLOTADOR DE BOYA EN ANGULO RECTO DN= 300 MM PARA PN=10 AT, CUERPO DE FUNDICION DUCTIL GGG-50, TAPA DE BRONCE, GUÍA EN INOX. AISI-304, PISTON MACIZO DE P.E., CIERRE DE CAUCHO, TORNILLERIA EN ACERO INOXIDABLE A-2,PALANCA Y FLOTADOR DE ACERO GALVANIZADO EN CALIENTE, PINTURA EPOXI ATÓXICA, INCLUSO MONTAJE Y PRUEBAS.</t>
  </si>
  <si>
    <t>U4200</t>
  </si>
  <si>
    <t>VALVULA REDUCTORA PRESION CON VALVULA PILOTO</t>
  </si>
  <si>
    <t>U420000</t>
  </si>
  <si>
    <t>VALVULA REDUCTORA PRESION 1/2"MM</t>
  </si>
  <si>
    <t>VALVULA REDUCTORA DE PRESION DN=1/2" MM PARA PN=10 AT, CON PRESION DE ENTRADA HASTA 10 AT Y DE SALIDA DE 1 A 5 AT, CAUDAL MAX. DE SALIDA 0,12 L/S, CON CUERPO DE LATON, PARTES INT. DE BRONCE ASIENTO CAUCHO, MUELLE ACERO INOX, MONT., PRUEBA, PUESTA A PUNTO.</t>
  </si>
  <si>
    <t>U420001</t>
  </si>
  <si>
    <t>VALVULA REDUCTORA PRESION 3/4"MM</t>
  </si>
  <si>
    <t>VALVULA REDUCTORA DE PRESION DN=3/4" MM PARA PN=10 AT, CON PRESION DE ENTRADA HASTA 10 AT Y DE SALIDA DE 1 A 5 AT, CAUDAL MAX. DE SALIDA 0,82 L/S, CON CUERPO DE LATON, PARTES INT. DE BRONCE ASIENTO CAUCHO, MUELLE ACERO INOX, MONT., PRUEBA, PUESTA A PUNTO.</t>
  </si>
  <si>
    <t>U420002</t>
  </si>
  <si>
    <t>VALVULA REDUCTORA PRESION 1" MM</t>
  </si>
  <si>
    <t>VALVULA REDUCTORA DE PRESION DN= 1" MM PARA PN=10 AT, CON PRESION DE ENTRADA HASTA 10 AT Y DE SALIDA DE 1 A 5 AT,CAUDAL MAX.DE SALIDA 1,48 L/S, CON CUERPO DE LATON, PARTES INT. DE BRONCE ASIENTO CAUCHO, MUELLE ACERO INOX, MONTAJE, PRUEBA, PUESTA A PUNTO.</t>
  </si>
  <si>
    <t>U420003</t>
  </si>
  <si>
    <t>VALVULA REDUCTORA PRESION 40 MM</t>
  </si>
  <si>
    <t>VALVULA REDUCTORA DE PRESION DN=40 MM PARA PN=16 AT, CON PRESION DE ENTRADA HASTA 16 AT SALIDA DE 1 A 13 AT, CAUDAL MAX DE SALIDA 3,0 L/S CUERPO FUN. NODULAR, DISCO ACERO INOX, ANILLOS Y PISTON BRONCE, ASIENTO CAUCHO, MONTAJE, PRUEBA, PUESTA A PUNTO.</t>
  </si>
  <si>
    <t>U420004</t>
  </si>
  <si>
    <t>VALVULA REDUCTORA PRESION 50 MM</t>
  </si>
  <si>
    <t>VALVULA REDUCTORA DE PRESION CON VALVULA PILOTO DN= 50 MM PARA PN=16 AT, PARA CAUDALES MAX. DE SALIDA 13,0 L/S CUERPO Y TAPA DE FUN. DUCTIL, TORNILLERIA DE UNION INOX A-2, JUNTA PLANA DE EPDM CON OREJETAS DE CENTRADO, TARADO EN TALLER, MONTAJE Y PRUEBAS.</t>
  </si>
  <si>
    <t>U420005</t>
  </si>
  <si>
    <t>VALVULA REDUCTORA PRESION 65 MM</t>
  </si>
  <si>
    <t>VALVULA REDUCTORA DE PRESION CON VALVULA PILOTO DN= 65 MM PARA PN=16 AT, PARA CAUDALES MAX. DE SALIDA 19,0 L/S CUERPO Y TAPA EN FUN. DUCTIL, TORNILLERIA DE UNION INOX A-2, JUNTA PLANA DE EPDM CON OREJETAS DE CENTRADO, TARADO EN TALLER, MONTAJE Y PRUEBAS.</t>
  </si>
  <si>
    <t>U420006</t>
  </si>
  <si>
    <t>VALVULA REDUCTORA PRESION 80 MM</t>
  </si>
  <si>
    <t>VALVULA REDUCTORA DE PRESION CON VALVULA PILOTO DN= 80 MM. PARA PN=16 AT PARA , CAUDALES  MAX. DE SALIDA 28,0 L/S CUERPO Y TAPA EN FUNDICION DUCTIL, TORNILLERIA DE UNION INOX A-2, JUNTA PLANA DE EPDM CON OREJETAS DE CENTRADO, TARDO EN TALLER, MONTAJE Y PRUEBA.</t>
  </si>
  <si>
    <t>U420007</t>
  </si>
  <si>
    <t>VALVULA REDUCTORA PRESION 100 MM</t>
  </si>
  <si>
    <t>VALVULA REDUCTORA DE PRESION CON VALVULA PILOTO DN= 100 MM. PARA PN=16 AT PARA , CAUDALES  MAX. DE SALIDA 49,0 L/S CUERPO Y TAPA EN FUNDICION DUCTIL, TORNILLERIA DE UNION INOX A-2, JUNTA PLANA DE EPDM CON OREJETAS DE CENTRADO, TARDO EN TALLER, MONTAJE Y PRUEBAS.</t>
  </si>
  <si>
    <t>U420008</t>
  </si>
  <si>
    <t>VALVULA REDUCTORA PRESION 150 MM</t>
  </si>
  <si>
    <t>VALVULA REDUCTORA DE PRESION CON VALVULA PILOTO DN= 150 MM. PARA PN=16 AT PARA , CAUDALES  MAX. DE SALIDA 113,0 L/S CUERPO Y TAPA EN FUNDICION DUCTIL, TORNILLERIA DE UNION INOX A-2, JUNTA PLANA DE EPDM CON OREJETAS DE CENTRADO, TARDO EN TALLER, MONTAJE Y PRUEBAS.</t>
  </si>
  <si>
    <t>U4201</t>
  </si>
  <si>
    <t>VALVULAS REDUCTORAS DE PRESION ACCION DIRECTA</t>
  </si>
  <si>
    <t>U420100</t>
  </si>
  <si>
    <t>VALV. REDUC PRES. A/D DN=50 MM</t>
  </si>
  <si>
    <t>VALVULA REDUCTORA DE PRESION DE ACCION DIRECTA DN=50 MM PN-16 PARA CAUDALES MAXIMOS DE 8 L/S, CUERPO Y TAPA DE FUNDICION DUCTIL, TORNILLERIA DE UNION INOX A-2, JUNTA PLANA DE EPDM CON OREJETAS DE CENTRADO, TARADO EN TALLER, MONTAJE Y PRUEBAS.</t>
  </si>
  <si>
    <t>U420101</t>
  </si>
  <si>
    <t>VALV. REDUC PRES. A/D DN=65 MM</t>
  </si>
  <si>
    <t>VALVULA REDUCTORA DE PRESION DE ACCION DIRECTA DN=65 MM PN-16 PARA CAUDALES MAXIMOS DE 15 L/S, CUERPO Y TAPA DE FUNDICION DUCTIL, TORNILLERIA DE UNION INOX A-2, JUNTA PLANA DE EPDM CON OREJETAS DE CENTRADO, TARADO EN TALLER, MONTAJE Y PRUEBAS.</t>
  </si>
  <si>
    <t>U420102</t>
  </si>
  <si>
    <t>VALV. REDUC PRES. A/D DN=80 MM</t>
  </si>
  <si>
    <t>VALVULA REDUCTORA DE PRESION DE ACCION DIRECTA DN=80 MM PN-16 PARA CAUDALES MAXIMOS DE 19 L/S, CUERPO Y TAPA DE FUNDICION DUCTIL, TORNILLERIA DE UNION INOX A-2, JUNTA PLANA DE EPDM CON OREJETAS DE CENTRADO, TARADO EN TALLER, MONTAJE Y PRUEBAS.</t>
  </si>
  <si>
    <t>U420103</t>
  </si>
  <si>
    <t>VALV. REDUC PRES. A/D DN=100 MM</t>
  </si>
  <si>
    <t>VALVULA REDUCTORA DE PRESION DE ACCION DIRECTA DN=100 MM PN-16 PARA CAUDALES MAXIMOS DE 27 L/S, CUERPO Y TAPA DE FUNDICION DUCTIL, TORNILLERIA DE UNION INOX A-2, JUNTA PLANA DE EPDM CON OREJETAS DE CENTRADO, TARADO EN TALLER, MONTAJE Y PRUEBAS.</t>
  </si>
  <si>
    <t>U420104</t>
  </si>
  <si>
    <t>VALV. REDUC PRES. A/D DN=125 MM</t>
  </si>
  <si>
    <t>VALVULA REDUCTORA DE PRESION DE ACCION DIRECTA DN=125 MM PN-16 PARA CAUDALES MAXIMOS DE 48 L/S, CUERPO Y TAPA DE FUNDICION DUCTIL, TORNILLERIA DE UNION INOX A-2, JUNTA PLANA DE EPDM CON OREJETAS DE CENTRADO, TARADO EN TALLER, MONTAJE Y PRUEBAS.</t>
  </si>
  <si>
    <t>U420105</t>
  </si>
  <si>
    <t>VALV. REDUC PRES. A/D DN=150 MM</t>
  </si>
  <si>
    <t>VALVULA REDUCTORA DE PRESION DE ACCION DIRECTA DN=150 MM PN-16 PARA CAUDALES MAXIMOS DE 60 L/S, CUERPO Y TAPA DE FUNDICION DUCTIL, TORNILLERIA DE UNION INOX A-2, JUNTA PLANA DE EPDM CON OREJETAS DE CENTRADO, TARADO EN TALLER, MONTAJE Y PRUEBAS.</t>
  </si>
  <si>
    <t>U4900</t>
  </si>
  <si>
    <t>VENTOSA DOBLE BOLA SIN VÁLVULA</t>
  </si>
  <si>
    <t>U490000</t>
  </si>
  <si>
    <t>VENTOSA DOBLE BOLA DE DN= 25MM</t>
  </si>
  <si>
    <t>VENTOSA TRIFUNCIONAL DE DOBLE BOLA CON EFECTO CINETICO DE DN= 25 MM PARA PN-10/16 CON CUERPO Y TAPA DE FUNDICION NODULAR, BOLAS Y TORNILLOS INOXID. AISI-304 ASIENTO DE CAUCHO, TORNILLERIA 8.8 GALVANIZADA EN CALIENTE, PINTURA EPOXI ATOXICA, MONTAJE Y PRUEBAS.</t>
  </si>
  <si>
    <t>U490001</t>
  </si>
  <si>
    <t>VENTOSA DOBLE BOLA DE DN= 50MM</t>
  </si>
  <si>
    <t>VENTOSA TRIFUNCIONAL DE DOBLE BOLA CON EFECTO CINETICO DE DN= 50 MM PARA PN=10/16, CON CUERPO Y TAPA DE FUNDICION NODULAR, BOLAS Y TORNILLOS INOXID. AISI-304. ASIENTO DE CAUCHO, TORNILLERIA 8.8 GALVANIZADA EN CALIENTE, PINTURA EPOXI ATOXICA, MONTAJE Y PRUEBAS.</t>
  </si>
  <si>
    <t>U490002</t>
  </si>
  <si>
    <t>VENTOSA DOBLE BOLA DE DN= 65MM</t>
  </si>
  <si>
    <t>VENTOSA TRIFUNCIONAL DE DOBLE BOLA CON EFECTO CINETICO DE DN= 65 MM PARA PN=10/16 CON CUERPO Y TAPA DE FUNDICION NODULAR, BOLAS Y TORNILLOS INOXID. AISI-304. ASIENTO DE CAUCHO, TORNILLERIA 8.8 GALVANIZADA EN CALIENTE, PINTURA EPOXI ATOXICA, MONTAJE Y PRUEBAS.</t>
  </si>
  <si>
    <t>U490003</t>
  </si>
  <si>
    <t>VENTOSA DOBLE BOLA DE DN= 80MM</t>
  </si>
  <si>
    <t>VENTOSA TRIFUNCIONAL DE DOBLE BOLA CON EFECTO CINETICO DE DN= 80 MM PARA PN=10/16 CON CUERPO Y TAPA DE FUNDICION NODULAR, BOLAS Y TORNILLOS INOXID. AISI-304. ASIENTO DE CAUCHO, TORNILLERIA 8.8 GALVANIZADA EN CALIENTE, PINTURA EPOXI ATOXICA, MONTAJE Y PRUEBAS.</t>
  </si>
  <si>
    <t>U490004</t>
  </si>
  <si>
    <t>VENTOSA DOBLE BOLA DE DN=100MM</t>
  </si>
  <si>
    <t>VENTOSA TRIFUNCIONAL DE DOBLE BOLA CON EFECTO CINETICO DE DN=100 MM PARA PN=10/16 CON CUERPO Y TAPA DE FUNDICION NODULAR, BOLAS Y TORNILLOS INOXID. AISI-304. ASIENTO DE CAUCHO, TORNILLERIA 8.8 GALVANIZADA EN CALIENTE, PINTURA EPOXI ATOXICA, MONTAJE Y PRUEBAS.</t>
  </si>
  <si>
    <t>U490005</t>
  </si>
  <si>
    <t>VENTOSA DOBLE BOLA DE DN=150MM</t>
  </si>
  <si>
    <t>VENTOSA TRIFUNCIONAL DE DOBLE BOLA CON EFECTO CINETICO DE DN=150 MM PARA PN=10/16 CON CUERPO Y TAPA DE FUNDICION NODULAR, BOLAS Y TORNILLOS INOXID. AISI-304. ASIENTO DE CAUCHO, TORNILLERIA 8.8 GALVANIZADA EN CALIENTE, PINTURA EPOXI ATOXICA, MONTAJE Y PRUEBAS.</t>
  </si>
  <si>
    <t>U490006</t>
  </si>
  <si>
    <t>VENTOSA DOBLE BOLA DE DN=200MM</t>
  </si>
  <si>
    <t>VENTOSA TRIFUNCIONAL DE DOBLE BOLA CON EFECTO CINETICO DE DN=200 MM PARA PN=10/16 CON CUERPO Y TAPA DE FUNDICION NODULAR, BOLAS Y TORNILLOS INOXID. AISI-304. ASIENTO DE CAUCHO, TORNILLERIA 8.8 GALVANIZADA EN CALIENTE, PINTURA EPOXI ATOXICA, MONTAJE Y PRUEBAS.</t>
  </si>
  <si>
    <t>U4901</t>
  </si>
  <si>
    <t>VENTOSA DOBLE BOLA CON VÁLVULA ASIENTO</t>
  </si>
  <si>
    <t>U490100</t>
  </si>
  <si>
    <t>VENTOSA DOBLE BOLA DN= 25MM CON VALVULA</t>
  </si>
  <si>
    <t>VENTOSA TRIFUNCIONAL DE DOBLE BOLA DE DN= 25 MM PN 10/16 AT CON VALVULA ASIENTO INCORPORADA Y EFECTO CINETICO, F. DUCTIL, BOLAS Y TORNILLOS INOXID. AISI-304 ASIENTO DE CAUCHO, TORNILLERIA 8.8 GALVANIZADA EN CALIENTE PINTURA EPOXI-POLIAMIDA 100 MICRAS, MONTAJE Y PRUEBAS.</t>
  </si>
  <si>
    <t>U490101</t>
  </si>
  <si>
    <t>VENTOSA DOBLE BOLA DN= 40MM  CON VALVULA</t>
  </si>
  <si>
    <t>VENTOSA TRIFUNCIONAL DE DOBLE BOLA DE DN= 40 MM PN 10/16 AT CON VALVULA ASIENTO INCORPORADA Y EFECTO CINETICO, F. DUCTIL, BOLAS Y TORNILLOS INOXID. AISI-304. ASIENTO DE CAUCHO, TORNILLERIA 8.8 GALVANIZADA EN CALIENTE PINTURA EPOXI-POLIAMIDA 100 MICRAS, MONTAJE Y PRUEBAS.</t>
  </si>
  <si>
    <t>U490102</t>
  </si>
  <si>
    <t>VENTOSA DOBLE BOLA DN= 50MM  CON VALVULA</t>
  </si>
  <si>
    <t>VENTOSA TRIFUNCIONAL DE DOBLE BOLA DE DN= 50 MM PN 10/16 AT CON VALVULA ASIENTO INCORPORADA Y EFECTO CINETICO, F. DUCTIL, BOLAS Y TORNILLOS INOXID. AISI-304. ASIENTO DE CAUCHO, TORNILLERIA 8.8 GALVANIZADA EN CALIENTE PINTURA EPOXI-POLIAMIDA 100 MICRAS, MONTAJE Y PRUEBAS.</t>
  </si>
  <si>
    <t>U490103</t>
  </si>
  <si>
    <t>VENTOSA DOBLE BOLA DN= 65MM  CON VALVULA</t>
  </si>
  <si>
    <t>VENTOSA TRIFUNCIONAL DE DOBLE BOLA DE DN= 65 MM PN 10/16 AT CON VALVULA ASIENTO INCORPORADA Y EFECTO CINETICO, F. DUCTIL, BOLAS Y TORNILLOS INOXID. AISI-304. ASIENTO DE CAUCHO, TORNILLERIA 8.8 GALVANIZADA EN CALIENTE, PINTURA EPOXI 250 MICRAS, MONTAJE Y PRUEBAS.</t>
  </si>
  <si>
    <t>U490104</t>
  </si>
  <si>
    <t>VENTOSA DOBLE BOLA DN= 80MM  CON VALVULA</t>
  </si>
  <si>
    <t>VENTOSA TRIFUNCIONAL DE DOBLE BOLA DE DN= 80 MM PN 10/16 AT CON VALVULA ASIENTO INCORPORADA Y EFECTO CINETICO, F. DUCTIL, BOLAS Y TORNILLOS INOXID. AISI-304. ASIENTO DE CAUCHO, TORNILLERIA 8.8 GALVANIZADA EN CALIENTE, PINTURA EPOXI 250 MICRAS, MONTAJE Y PRUEBAS.</t>
  </si>
  <si>
    <t>U490105</t>
  </si>
  <si>
    <t>VENTOSA DOBLE BOLA DN=100MM  CON VALVULA</t>
  </si>
  <si>
    <t>VENTOSA TRIFUNCIONAL DE DOBLE BOLA DE DN=100 MM PN 10/16 AT CON VALVULA ASIENTO INCORPORADA Y EFECTO CINETICO, F. DUCTIL, BOLAS Y TORNILLOS INOXID. AISI-304. ASIENTO DE CAUCHO, TORNILLERIA 8.8 GALVANIZADA EN CALIENTE, PINTURA EPOXI 250 MICRAS, MONTAJE Y PRUEBAS.</t>
  </si>
  <si>
    <t>U490106</t>
  </si>
  <si>
    <t>VENTOSA DOBLE BOLA DN=150MM  CON VALVULA</t>
  </si>
  <si>
    <t>VENTOSA TRIFUNCIONAL DE DOBLE BOLA DE DN=150 MM PN 10/16 AT CON VALVULA ASIENTO INCORPORADA Y EFECTO CINETICO, F. DUCTIL, BOLAS Y TORNILLOS INOXID. AISI-304. ASIENTO DE CAUCHO, TORNILLERIA 8.8 GALVANIZADA EN CALIENTE, PINTURA EPOXI 250 MICRAS, MONTAJE Y PRUEBAS.</t>
  </si>
  <si>
    <t>U490107</t>
  </si>
  <si>
    <t>VENTOSA DOBLE BOLA DN=200MM  CON VALVULA</t>
  </si>
  <si>
    <t>VENTOSA TRIFUNCIONAL DE DOBLE BOLA DE DN=200 MM PN 10/16 AT CON VALVULA ASIENTO INCORPORADA Y EFECTO CINETICO, F. DUCTIL, BOLAS Y TORNILLOS INOXID. AISI-304. ASIENTO DE CAUCHO, TORNILLERIA 8.8 GALVANIZADA EN CALIENTE, PINTURA EPOXI 250 MICRAS, MONTAJE Y PRUEBAS.</t>
  </si>
  <si>
    <t>U5000</t>
  </si>
  <si>
    <t>CARRETES DE DESMONTAJE Y ADAPTADORES</t>
  </si>
  <si>
    <t>U500000</t>
  </si>
  <si>
    <t>CARRETE DE MONTAJE Y DESMONTAJE DE DN =50</t>
  </si>
  <si>
    <t>CARRETE DE MONTAJE Y DESMONTAJE DE DN= 50 MM PARA PN=10 AT, PN=16 AT O PN-25 AT, CON CUERPOS DE ACERO INOX. AISI-316, BRIDAS DE ACERO S 235 JR O O INOX, JUNTA DE CUATRO LABIOS NBR, TORNILLERIA A-2 Ó A-4,  INCLUSO MONTAJE Y PRUEBAS.</t>
  </si>
  <si>
    <t>U500001</t>
  </si>
  <si>
    <t>CARRETE DE MONTAJE Y DESMONTAJE DE DN =65</t>
  </si>
  <si>
    <t>CARRETE DE MONTAJE Y DESMONTAJE DE DN= 65 MM PARA PN=10 AT, PN=16 AT O PN-25 AT, CON CUERPOS DE ACERO INOX. AISI-316, BRIDAS DE ACERO S 235 JR O O INOX, JUNTA DE CUATRO LABIOS NBR, TORNILLERIA A-2 Ó A-4,  INCLUSO MONTAJE Y PRUEBAS.</t>
  </si>
  <si>
    <t>U500002</t>
  </si>
  <si>
    <t>CARRETE DE MONTAJE Y DESMONTAJE DE DN =80</t>
  </si>
  <si>
    <t>CARRETE DE MONTAJE Y DESMONTAJE DE DN= 80 MM PARA PN=10 AT, PN=16 AT O PN-25 AT, CON CUERPOS DE ACERO INOX. AISI-316, BRIDAS DE ACERO S 235 JR O O INOX, JUNTA DE CUATRO LABIOS NBR, TORNILLERIA A-2 Ó A-4,  INCLUSO MONTAJE Y PRUEBAS.</t>
  </si>
  <si>
    <t>U500003</t>
  </si>
  <si>
    <t>CARRETE DE MONTAJE Y DESMONTAJE DE DN =100</t>
  </si>
  <si>
    <t>CARRETE DE MONTAJE Y DESMONTAJE DE DN= 100 MM PARA PN=10 AT, PN=16 AT O PN-25 AT, CON CUERPOS DE ACERO INOX. AISI-316, BRIDAS DE ACERO S 235 JR O O INOX, JUNTA DE CUATRO LABIOS NBR, TORNILLERIA A-2 Ó A-4,  INCLUSO MONTAJE Y PRUEBAS.</t>
  </si>
  <si>
    <t>U500004</t>
  </si>
  <si>
    <t>CARRETE DE MONTAJE Y DESMONTAJE DE DN =125</t>
  </si>
  <si>
    <t>CARRETE DE MONTAJE Y DESMONTAJE DE DN= 125 MM PARA PN=10 AT, PN=16 AT O PN-25 AT, CON CUERPOS DE ACERO INOX. AISI-316, BRIDAS DE ACERO S 235 JR O O INOX, JUNTA DE CUATRO LABIOS NBR, TORNILLERIA A-2 Ó A-4,  INCLUSO MONTAJE Y PRUEBAS.</t>
  </si>
  <si>
    <t>U500005</t>
  </si>
  <si>
    <t>CARRETE DE MONTAJE Y DESMONTAJE DE DN =150</t>
  </si>
  <si>
    <t>CARRETE DE MONTAJE Y DESMONTAJE DE DN= 150 MM PARA PN=10 AT, PN=16 AT O PN-25 AT, CON CUERPOS DE ACERO INOX. AISI-316, BRIDAS DE ACERO S 235 JR O O INOX, JUNTA DE CUATRO LABIOS NBR, TORNILLERIA A-2 Ó A-4,  INCLUSO MONTAJE Y PRUEBAS.</t>
  </si>
  <si>
    <t>U500006</t>
  </si>
  <si>
    <t>CARRETE DE MONTAJE Y DESMONTAJE DE DN =200</t>
  </si>
  <si>
    <t>CARRETE DE MONTAJE Y DESMONTAJE DE DN= 200 MM PARA PN=10 AT, PN=16 AT O PN-25 AT, CON CUERPOS DE ACERO INOX. AISI-316, BRIDAS DE ACERO S 235 JR O O INOX, JUNTA DE CUATRO LABIOS NBR, TORNILLERIA A-2 Ó A-4,  INCLUSO MONTAJE Y PRUEBAS.</t>
  </si>
  <si>
    <t>U500007</t>
  </si>
  <si>
    <t>CARRETE DE MONTAJE Y DESMONTAJE DE DN =250</t>
  </si>
  <si>
    <t>CARRETE DE MONTAJE Y DESMONTAJE DE DN= 250 MM PARA PN=10 AT, PN=16 AT O PN-25 AT, CON CUERPOS DE ACERO INOX. AISI-316, BRIDAS DE ACERO S 235 JR O O INOX, JUNTA DE CUATRO LABIOS NBR, TORNILLERIA A-2 Ó A-4,  INCLUSO MONTAJE Y PRUEBAS.</t>
  </si>
  <si>
    <t>U500008</t>
  </si>
  <si>
    <t>CARRETE DE MONTAJE Y DESMONTAJE DE DN =300</t>
  </si>
  <si>
    <t>CARRETE DE MONTAJE Y DESMONTAJE DE DN= 300 MM PARA PN=10 AT, PN=16 AT O PN-25 AT, CON CUERPOS DE ACERO INOX. AISI-316, BRIDAS DE ACERO S 235 JR O O INOX, JUNTA DE CUATRO LABIOS NBR, TORNILLERIA A-2 Ó A-4,  INCLUSO MONTAJE Y PRUEBAS.</t>
  </si>
  <si>
    <t>U500200</t>
  </si>
  <si>
    <t>ADAPTADOR DE DN= 50 MM</t>
  </si>
  <si>
    <t>ADAPTADOR DE DN= 50 MM, PARA PN= 16 AT CON CUERPO DE FUNDICION NODULAR, JUNTA DE CAUCHO, TORNILLERIA EN ACERO INOXIDABLE, INCLUSO MONTAJE Y PRUEBAS.</t>
  </si>
  <si>
    <t>U500201</t>
  </si>
  <si>
    <t>ADAPTADOR DE DN=65 MM</t>
  </si>
  <si>
    <t>ADAPTADOR DE DN=65 MM, PARA PN= 16 AT CON CUERPO DE FUNDICION NODULAR, JUNTA DE CAUCHO, TORNILLERIA EN ACERO INOXIDABLE, INCLUSO MONTAJE Y PRUEBAS.</t>
  </si>
  <si>
    <t>U500202</t>
  </si>
  <si>
    <t>ADAPTADOR DE DN=80 MM</t>
  </si>
  <si>
    <t>ADAPTADOR DE DN=80 MM, PARA PN=16 AT CON CUERPO DE FUNDICION NODULAR, JUNTA DE CAUCHO, TORNILLERIA EN ACERO INOXIDABLE, INCLUSO MONTAJE Y PRUEBAS.</t>
  </si>
  <si>
    <t>U500203</t>
  </si>
  <si>
    <t>ADAPTADOR DE DN=100 MM</t>
  </si>
  <si>
    <t>ADAPTADOR DE DN=100 MM, PARA PN-16 AT CON CUERPO DE FUNDICION NODULAR, JUNTA DE CAUCHO, TORNILLERIA EN ACERO INOXIDABLE, INCLUSO MONTAJE Y PRUEBAS.</t>
  </si>
  <si>
    <t>U500204</t>
  </si>
  <si>
    <t>ADAPTADOR DE DN=125 MM</t>
  </si>
  <si>
    <t>ADAPTADOR DE DN=125 MM, PARA PN=16 AT CON CUERPO DE FUNDICION NODULAR, JUNTA DE CAUCHO, TORNILLERIA EN ACERO INOXIDABLE, INCLUSO MONTAJE Y PRUEBAS.</t>
  </si>
  <si>
    <t>U500205</t>
  </si>
  <si>
    <t>ADAPTADOR DE DN=150 MM</t>
  </si>
  <si>
    <t>ADAPTADOR DE DN=150 MM, PARA PN=16 AT CON CUERPO DE FUNDICION NODULAR, JUNTA DE CAUCHO, TORNILLERIA EN ACERO INOXIDABLE, INCLUSO MONTAJE Y PRUEBAS.</t>
  </si>
  <si>
    <t>U500206</t>
  </si>
  <si>
    <t>ADAPTADOR DE DN=200 MM</t>
  </si>
  <si>
    <t>ADAPTADOR DE DN=200 MM, PARA PN=16 AT CON CUERPO DE FUNDICION NODULAR, JUNTA DE CAUCHO, TORNILLERIA EN ACERO INOXIDABLE, INCLUSO MONTAJE Y PRUEBAS.</t>
  </si>
  <si>
    <t>U5300</t>
  </si>
  <si>
    <t>CONTADOR DE CHORRO MÚLTIPLE</t>
  </si>
  <si>
    <t>U530000</t>
  </si>
  <si>
    <t>CONTADOR DE CHORRO MULTIPLE DN= 15 MM</t>
  </si>
  <si>
    <t>CONTADOR DE CHORRO MULTIPLE DE DN= 15 MM, UNIONES ROSCADAS, INCLUSO PIEZAS COMPLEMENTARIAS DE UNION, MONTAJE Y PRUEBAS.</t>
  </si>
  <si>
    <t>U530001</t>
  </si>
  <si>
    <t>CONTADOR DE CHORRO MULTIPLE DN= 25 MM</t>
  </si>
  <si>
    <t>CONTADOR DE CHORRO MULTIPLE DE DN= 25 MM, UNIONES ROSCADAS, INCLUSO PIEZAS COMPLEMENTARIAS DE UNION, MONTAJE Y PRUEBAS.</t>
  </si>
  <si>
    <t>U530002</t>
  </si>
  <si>
    <t>CONTADOR DE CHORRO MULTIPLE DN= 40 MM</t>
  </si>
  <si>
    <t>CONTADOR DE CHORRO MULTIPLE DE DN= 40 MM, UNIONES ROSCADAS, INCLUSO PIEZAS COMPLEMENTARIAS DE UNION, MONTAJE Y PRUEBAS.</t>
  </si>
  <si>
    <t>U5301</t>
  </si>
  <si>
    <t>CONTADOR TIPO WOLTMAN</t>
  </si>
  <si>
    <t>U530100</t>
  </si>
  <si>
    <t>CONTADOR NORMAL WOLTMAN DN=50</t>
  </si>
  <si>
    <t>CONTADOR NORMAL TIPO WOLTMAN  DE DN= 50 MM PARA PN= 10/16 AT HELICE HORIZONTAL, ARRASTRE MAGNETICO Y LECTURA DIRECTA CON POSIBILIDAD DE EMISOR DE IMPULSOS "NAMUR" (IMPULSO=1 L.).INCLUIDA VERIFICACION PRIMITIVA, MONTAJE Y PRUEBAS.</t>
  </si>
  <si>
    <t>U530101</t>
  </si>
  <si>
    <t>CONTADOR NORMAL WOLTMAN DN=65</t>
  </si>
  <si>
    <t>CONTADOR NORMAL TIPO WOLTMAN  DE DN= 65 MM PARA PN= 10/16 AT HELICE HORIZONTAL, ARRASTRE MAGNETICO Y LECTURA DIRECTA CON POSIBILIDAD DE EMISOR DE IMPULSOS "NAMUR" (IMPULSO=1 L.). INCLUIDA VERIFICACION PRIMITIVA, MONTAJE Y PRUEBAS.</t>
  </si>
  <si>
    <t>U530102</t>
  </si>
  <si>
    <t>CONTADOR NORMAL WOLTMAN DN=80</t>
  </si>
  <si>
    <t>CONTADOR NORMAL TIPO WOLTMAN DE DN= 80 MM PARA PN= 10/16 AT HELICE HORIZONTAL, ARRASTRE MAGNETICO Y LECTURA DIRECTA CON POSIBILIDAD DE EMISOR DE IMPULSOS "NAMUR" (IMPULSO=1 L.). INCLUIDA VERIFICACION PRIMITIVA, MONTAJE Y PRUEBAS.</t>
  </si>
  <si>
    <t>U530103</t>
  </si>
  <si>
    <t>CONTADOR NORMAL WOLTMAN DN=100</t>
  </si>
  <si>
    <t>CONTADOR NORMAL TIPO WOLTMAN  DE DN=100 MM PARA PN= 10/16 AT HELICE HORIZONTAL, ARRASTRE MAGNETICO Y LECTURA DIRECTA CON POSIBILIDAD DE EMISOR DE IMPULSOS "NAMUR" (IMPULSO=1 L.). INCLUIDA VERIFICACION PRIMITIVA, MONTAJE Y PRUEBAS.</t>
  </si>
  <si>
    <t>U530104</t>
  </si>
  <si>
    <t>CONTADOR NORMAL WOLTMAN DN=125</t>
  </si>
  <si>
    <t>CONTADOR NORMAL TIPO WOLTMAN  DE DN=125 MM PARA PN= 10/16 AT HELICE HORIZONTAL, ARRASTRE MAGNETICO Y LECTURA DIRECTA CON POSIBILIDAD DE EMISOR DE IMPULSOS "NAMUR" (IMPULSO=1 L.). INCUIDA VERIFICACION PRIMITIVA, MONTAJE Y PRUEBAS.</t>
  </si>
  <si>
    <t>U530105</t>
  </si>
  <si>
    <t>CONTADOR NORMAL WOLTMAN DN=150</t>
  </si>
  <si>
    <t>CONTADOR NORMAL TIPO WOLTMAN DE DN=150 MM PARA PN= 10/16 AT HELICE HORIZONTAL, ARRASTRE MAGNETICO Y LECTURA DIRECTA CON POSIBILIDAD DE EMISOR DE IMPULSOS "NAMUR" (IMPULSO=10 L.).INCLUIDA VERIFICACION PRIMITIVA, MONTAJE Y PRUEBAS.</t>
  </si>
  <si>
    <t>U5302</t>
  </si>
  <si>
    <t>CONTADOR ULTRASONICO</t>
  </si>
  <si>
    <t>U530201</t>
  </si>
  <si>
    <t>CONTADOR DE ULTRASONIDOS DN 50 mm</t>
  </si>
  <si>
    <t>SUMINISTRO Y MONTAJE DE CONTADOR POR DOBLE HAZ DE ULTRASONIDOS DN 50 MM, CUERPO DE FD CON REVESTIMIENTO EPOXI.  INCLUIDO CONEXIÓN DE CABLE DETECTOR DE PULSOS A EQUIPO TRANSMISOR, PRUEBAS Y PUESTA EN MARCHA. CARACTERÍSTICAS: PROTECCIÓN IP68, ALIMENTADO POR BATERÍA DE LARGA DURACIÓN &gt; 10 AÑOS, PN16, REQUISITOS METROLÓGICOS SEGÚN ISO 4064-1:2014, MEDICION BIDIRECCIONAL, PANTALLA PROGRAMABLE CON DETECCIÓN AUTOMÁTICA DE FUGAS Y ERRORES. CERTIFICADO PARA TRABAJAR SIN TRAMOS RECTOS AGUAS ARRIBA Y ABAJO.</t>
  </si>
  <si>
    <t>U530202</t>
  </si>
  <si>
    <t>CONTADOR DE ULTRASONIDOS DN 65 mm</t>
  </si>
  <si>
    <t>SUMINISTRO Y MONTAJE DE CONTADOR POR DOBLE HAZ DE ULTRASONIDOS DN 65 MM, CUERPO DE FD CON REVESTIMIENTO EPOXI.  INCLUIDO CONEXIÓN DE CABLE DETECTOR DE PULSOS A EQUIPO TRANSMISOR, PRUEBAS Y PUESTA EN MARCHA. CARACTERÍSTICAS: PROTECCIÓN IP68, ALIMENTADO POR BATERÍA DE LARGA DURACIÓN &gt; 10 AÑOS, PN16, REQUISITOS METROLÓGICOS SEGÚN ISO 4064-1:2014, MEDICION BIDIRECCIONAL, PANTALLA PROGRAMABLE CON DETECCIÓN AUTOMÁTICA DE FUGAS Y ERRORES. CERTIFICADO PARA TRABAJAR SIN TRAMOS RECTOS AGUAS ARRIBA Y ABAJO.</t>
  </si>
  <si>
    <t>U530203</t>
  </si>
  <si>
    <t>CONTADOR DE ULTRASONIDOS DN 80 mm</t>
  </si>
  <si>
    <t>SUMINISTRO Y MONTAJE DE CONTADOR POR DOBLE HAZ DE ULTRASONIDOS DN 80 MM, CUERPO DE FD CON REVESTIMIENTO EPOXI.  INCLUIDO CONEXIÓN DE CABLE DETECTOR DE PULSOS A EQUIPO TRANSMISOR, PRUEBAS Y PUESTA EN MARCHA. CARACTERÍSTICAS: PROTECCIÓN IP68, ALIMENTADO POR BATERÍA DE LARGA DURACIÓN &gt; 10 AÑOS, PN16, REQUISITOS METROLÓGICOS SEGÚN ISO 4064-1:2014, MEDICION BIDIRECCIONAL, PANTALLA PROGRAMABLE CON DETECCIÓN AUTOMÁTICA DE FUGAS Y ERRORES. CERTIFICADO PARA TRABAJAR SIN TRAMOS RECTOS AGUAS ARRIBA Y ABAJO.</t>
  </si>
  <si>
    <t>U530204</t>
  </si>
  <si>
    <t>CONTADOR DE ULTRASONIDOS DN 100 mm</t>
  </si>
  <si>
    <t>SUMINISTRO Y MONTAJE DE CONTADOR POR DOBLE HAZ DE ULTRASONIDOS DN 100 MM, CUERPO DE FD CON REVESTIMIENTO EPOXI.  INCLUIDO CONEXIÓN DE CABLE DETECTOR DE PULSOS A EQUIPO TRANSMISOR, PRUEBAS Y PUESTA EN MARCHA. CARACTERÍSTICAS: PROTECCIÓN IP68, ALIMENTADO POR BATERÍA DE LARGA DURACIÓN &gt; 10 AÑOS, PN16, REQUISITOS METROLÓGICOS SEGÚN ISO 4064-1:2014, MEDICION BIDIRECCIONAL, PANTALLA PROGRAMABLE CON DETECCIÓN AUTOMÁTICA DE FUGAS Y ERRORES. CERTIFICADO PARA TRABAJAR SIN TRAMOS RECTOS AGUAS ARRIBA Y ABAJO.</t>
  </si>
  <si>
    <t>U530206</t>
  </si>
  <si>
    <t>CONTADOR DE ULTRASONIDOS DN 150 mm</t>
  </si>
  <si>
    <t>SUMINISTRO Y MONTAJE DE CONTADOR POR DOBLE HAZ DE ULTRASONIDOS DN 150 MM, CUERPO DE FD CON REVESTIMIENTO EPOXI.  INCLUIDO CONEXIÓN DE CABLE DETECTOR DE PULSOS A EQUIPO TRANSMISOR, PRUEBAS Y PUESTA EN MARCHA. CARACTERÍSTICAS: PROTECCIÓN IP68, ALIMENTADO POR BATERÍA DE LARGA DURACIÓN &gt; 10 AÑOS, PN16, REQUISITOS METROLÓGICOS SEGÚN ISO 4064-1:2014, MEDICION BIDIRECCIONAL, PANTALLA PROGRAMABLE CON DETECCIÓN AUTOMÁTICA DE FUGAS Y ERRORES. CERTIFICADO PARA TRABAJAR SIN TRAMOS RECTOS AGUAS ARRIBA Y ABAJO.</t>
  </si>
  <si>
    <t>U530207</t>
  </si>
  <si>
    <t>CONTADOR DE ULTRASONIDOS DN 200 mm</t>
  </si>
  <si>
    <t>SUMINISTRO Y MONTAJE DE CONTADOR POR DOBLE HAZ DE ULTRASONIDOS DN 200 MM, CUERPO DE FD CON REVESTIMIENTO EPOXI.  INCLUIDO CONEXIÓN DE CABLE DETECTOR DE PULSOS A EQUIPO TRANSMISOR, PRUEBAS Y PUESTA EN MARCHA. CARACTERÍSTICAS: PROTECCIÓN IP68, ALIMENTADO POR BATERÍA DE LARGA DURACIÓN &gt; 10 AÑOS, PN16, REQUISITOS METROLÓGICOS SEGÚN ISO 4064-1:2014, MEDICION BIDIRECCIONAL, PANTALLA PROGRAMABLE CON DETECCIÓN AUTOMÁTICA DE FUGAS Y ERRORES. CERTIFICADO PARA TRABAJAR SIN TRAMOS RECTOS AGUAS ARRIBA Y ABAJO.</t>
  </si>
  <si>
    <t>U5303</t>
  </si>
  <si>
    <t>CONTADOR ELECTROMAGNÉTICO</t>
  </si>
  <si>
    <t>U530301</t>
  </si>
  <si>
    <t>CONTADOR ELECTROMAGNETICO DN50 MM</t>
  </si>
  <si>
    <t xml:space="preserve">SUMINISTRO Y MONTAJE DE CONTADOR ELECTROMÁGNETICO COMPACTO DN 50 MM. INCLUSO CONEXIONADO DE CABLE DE COMUNICACIÓN (MIN. 10 M) A EQUIPO TRANSMISOR DE DATOS CORRECTAMENTE CANALIZADO CON TUBO RÍGIDO DE PVC, PRUEBAS Y PUESTA EN MARCHA. 
CARACTERÍSTICAS: TUBO DE MEDIDA DE ACERO INOX. AISI 304 Y CARCASA DE ACERO AL CARBONO CON PINTURA EPOXY, PROTECCIÓN IP68, PN16 ATM., ALIMENTADO POR BATERÍA, MEDICIÓN BIDIRECCIONAL, ELECTRODO DE PUESTA A TIERRA, SIN PARTES MÓVILES, CON CERTIFICADO PARA TRANSACCION COMERCIAL, CAPACIDAD DE REGISTRO DE DATOS, DETECCIÓN AUTOMÁTICA DE FUGAS Y ERRORES.
</t>
  </si>
  <si>
    <t>U530302</t>
  </si>
  <si>
    <t>CONTADOR ELECTROMAGNETICO DN65 MM</t>
  </si>
  <si>
    <t>SUMINISTRO Y MONTAJE DE CONTADOR ELECTROMÁGNETICO COMPACTO DN 65 MM. INCLUSO CONEXIONADO DE CABLE DE COMUNICACIÓN (MIN. 10 M) A EQUIPO TRANSMISOR DE DATOS CORRECTAMENTE CANALIZADO CON TUBO RÍGIDO DE PVC, PRUEBAS Y PUESTA EN MARCHA. 
CARACTERÍSTICAS: TUBO DE MEDIDA DE ACERO INOX. AISI 304 Y CARCASA DE ACERO AL CARBONO CON PINTURA EPOXY, PROTECCIÓN IP68, PN16 ATM., ALIMENTADO POR BATERÍA, MEDICIÓN BIDIRECCIONAL, ELECTRODO DE PUESTA A TIERRA, SIN PARTES MÓVILES, CON CERTIFICADO PARA TRANSACCION COMERCIAL, CAPACIDAD DE REGISTRO DE DATOS, DETECCIÓN AUTOMÁTICA DE FUGAS Y ERRORES.</t>
  </si>
  <si>
    <t>U530303</t>
  </si>
  <si>
    <t>CONTADOR ELECTROMAGNETICO DN80 MM</t>
  </si>
  <si>
    <t>SUMINISTRO Y MONTAJE DE CONTADOR ELECTROMÁGNETICO COMPACTO DN 80 MM. INCLUSO CONEXIONADO DE CABLE DE COMUNICACIÓN (MIN. 10 M) A EQUIPO TRANSMISOR DE DATOS CORRECTAMENTE CANALIZADO CON TUBO RÍGIDO DE PVC, PRUEBAS Y PUESTA EN MARCHA. 
CARACTERÍSTICAS: TUBO DE MEDIDA DE ACERO INOX. AISI 304 Y CARCASA DE ACERO AL CARBONO CON PINTURA EPOXY, PROTECCIÓN IP68, PN16 ATM., ALIMENTADO POR BATERÍA, MEDICIÓN BIDIRECCIONAL, ELECTRODO DE PUESTA A TIERRA, SIN PARTES MÓVILES, CON CERTIFICADO PARA TRANSACCION COMERCIAL, CAPACIDAD DE REGISTRO DE DATOS, DETECCIÓN AUTOMÁTICA DE FUGAS Y ERRORES.</t>
  </si>
  <si>
    <t>U530304</t>
  </si>
  <si>
    <t>CONTADOR ELECTROMAGNETICO DN100 MM</t>
  </si>
  <si>
    <t>SUMINISTRO Y MONTAJE DE CONTADOR ELECTROMÁGNETICO COMPACTO DN 100 MM. INCLUSO CONEXIONADO DE CABLE DE COMUNICACIÓN (MIN. 10 M) A EQUIPO TRANSMISOR DE DATOS CORRECTAMENTE CANALIZADO CON TUBO RÍGIDO DE PVC, PRUEBAS Y PUESTA EN MARCHA. 
CARACTERÍSTICAS: TUBO DE MEDIDA DE ACERO INOX. AISI 304 Y CARCASA DE ACERO AL CARBONO CON PINTURA EPOXY, PROTECCIÓN IP68, PN16 ATM., ALIMENTADO POR BATERÍA, MEDICIÓN BIDIRECCIONAL, ELECTRODO DE PUESTA A TIERRA, SIN PARTES MÓVILES, CON CERTIFICADO PARA TRANSACCION COMERCIAL, CAPACIDAD DE REGISTRO DE DATOS, DETECCIÓN AUTOMÁTICA DE FUGAS Y ERRORES.</t>
  </si>
  <si>
    <t>U530305</t>
  </si>
  <si>
    <t>CONTADOR ELECTROMAGNETICO DN150 MM</t>
  </si>
  <si>
    <t>SUMINISTRO Y MONTAJE DE CONTADOR ELECTROMÁGNETICO COMPACTO DN 150 MM. INCLUSO CONEXIONADO DE CABLE DE COMUNICACIÓN (MIN. 10 M) A EQUIPO TRANSMISOR DE DATOS CORRECTAMENTE CANALIZADO CON TUBO RÍGIDO DE PVC, PRUEBAS Y PUESTA EN MARCHA. 
CARACTERÍSTICAS: TUBO DE MEDIDA DE ACERO INOX. AISI 304 Y CARCASA DE ACERO AL CARBONO CON PINTURA EPOXY, PROTECCIÓN IP68, PN16 ATM., ALIMENTADO POR BATERÍA, MEDICIÓN BIDIRECCIONAL, ELECTRODO DE PUESTA A TIERRA, SIN PARTES MÓVILES, CON CERTIFICADO PARA TRANSACCION COMERCIAL, CAPACIDAD DE REGISTRO DE DATOS, DETECCIÓN AUTOMÁTICA DE FUGAS Y ERRORES.</t>
  </si>
  <si>
    <t>U530306</t>
  </si>
  <si>
    <t>CONTADOR ELECTROMAGNETICO DN 200 MM</t>
  </si>
  <si>
    <t>SUMINISTRO Y MONTAJE DE CONTADOR ELECTROMÁGNETICO COMPACTO DN 200 MM. INCLUSO CONEXIONADO DE CABLE DE COMUNICACIÓN (MIN. 10 M) A EQUIPO TRANSMISOR DE DATOS CORRECTAMENTE CANALIZADO CON TUBO RÍGIDO DE PVC, PRUEBAS Y PUESTA EN MARCHA. 
CARACTERÍSTICAS: TUBO DE MEDIDA DE ACERO INOX. AISI 304 Y CARCASA DE ACERO AL CARBONO CON PINTURA EPOXY, PROTECCIÓN IP68, PN16 ATM., ALIMENTADO POR BATERÍA, MEDICIÓN BIDIRECCIONAL, ELECTRODO DE PUESTA A TIERRA, SIN PARTES MÓVILES, CON CERTIFICADO PARA TRANSACCION COMERCIAL, CAPACIDAD DE REGISTRO DE DATOS, DETECCIÓN AUTOMÁTICA DE FUGAS Y ERRORES.</t>
  </si>
  <si>
    <t>U5502</t>
  </si>
  <si>
    <t>VÁLVULAS DE ESFERA CUADRADILLO</t>
  </si>
  <si>
    <t>U55020</t>
  </si>
  <si>
    <t>VÁLVULA DE ESFERA CUADRADILLO DN=20 MM PN-30</t>
  </si>
  <si>
    <t>VÁLVULA DE ESFERA CUADRADILLO DN=20 MM PN-30. INCLUSO MONTAJE</t>
  </si>
  <si>
    <t>U55021</t>
  </si>
  <si>
    <t>VÁLVULA DE ESFERA CUADRADILLO DN=25 MM PN-30</t>
  </si>
  <si>
    <t>VÁLVULA DE ESFERA CUADRADILLO DN=25 MM PN-30. INCLUSO MONTAJE</t>
  </si>
  <si>
    <t>U55022</t>
  </si>
  <si>
    <t>VÁLVULA DE ESFERA CUADRADILLO DN= 32 MM PN-30</t>
  </si>
  <si>
    <t>VÁLVULA DE ESFERA CUADRADILLO DN=32 MM PN-30. INCLUSO MONTAJE</t>
  </si>
  <si>
    <t>U55023</t>
  </si>
  <si>
    <t>VÁLVULA DE ESFERA CUADRADILLO DN= 40 MM PN-30</t>
  </si>
  <si>
    <t>VÁLVULA DE ESFERA CUADRADILLO DN=40 MM PN-30. INCLUSO MONTAJE</t>
  </si>
  <si>
    <t>U5601</t>
  </si>
  <si>
    <t>JUNTA ANTIVIBRATORIAS</t>
  </si>
  <si>
    <t>U560000</t>
  </si>
  <si>
    <t>JUNTA ANTIVIBRATORIA DE DN= 50MM</t>
  </si>
  <si>
    <t>JUNTA ANTIVIBRATORIA DE DN= 50 MM PARA PN=10 AT, FUELLE DE CAUCHO, BRIDAS DE ACERO AL CARBONO TALADRADAS PN=10 AT, INCLUSO LIMITADORES DE CARRERA, MONTAJE Y PRUEBAS.</t>
  </si>
  <si>
    <t>U560001</t>
  </si>
  <si>
    <t>JUNTA ANTIVIBRATORIA DE DN= 60MM</t>
  </si>
  <si>
    <t>JUNTA ANTIVIBRATORIA DE DN= 60 MM PARA PN=10 AT, FUELLE DE CAUCHO, BRIDAS DE ACERO AL CARBONO TALADRADAS PN=10 AT, INCLUSO LIMITADORES DE CARRERA, MONTAJE Y PRUEBAS.</t>
  </si>
  <si>
    <t>U560002</t>
  </si>
  <si>
    <t>JUNTA ANTIVIBRATORIA DE DN= 80MM</t>
  </si>
  <si>
    <t>JUNTA ANTIVIBRATORIA DE DN= 80 MM PARA PN=10 AT, FUELLE DE CAUCHO, BRIDAS DE ACERO AL CARBONO TALADRADAS PN=10 AT, INCLUSO LIMITADORES DE CARRERA, MONTAJE Y PRUEBAS.</t>
  </si>
  <si>
    <t>U560003</t>
  </si>
  <si>
    <t>JUNTA ANTIVIBRATORIA DE DN=100MM</t>
  </si>
  <si>
    <t>JUNTA ANTIVIBRATORIA DE DN=100 MM PARA PN=10 AT, FUELLE DE CAUCHO, BRIDAS DE ACERO AL CARBONO TALADRADAS PN=10 AT, INCLUSO LIMITADORES DE CARRERA, MONTAJE Y PRUEBAS.</t>
  </si>
  <si>
    <t>U560004</t>
  </si>
  <si>
    <t>JUNTA ANTIVIBRATORIA DE DN=125MM</t>
  </si>
  <si>
    <t>JUNTA ANTIVIBRATORIA DE DN=125 MM PARA PN=10 AT, FUELLE DE CAUCHO, BRIDAS DE ACERO AL CARBONO TALADRADAS PN=10 AT, INCLUSO LIMITADORES DE CARRERA, MONTAJE Y PRUEBAS.</t>
  </si>
  <si>
    <t>U560005</t>
  </si>
  <si>
    <t>JUNTA ANTIVIBRATORIA DE DN=150MM</t>
  </si>
  <si>
    <t>JUNTA ANTIVIBRATORIA DE DN=150 MM PARA PN=10 AT, FUELLE DE CAUCHO, BRIDAS DE ACERO AL CARBONO TALADRADAS PN=10 AT, INCLUSO LIMITADORES DE CARRERA, MONTAJE Y PRUEBAS.</t>
  </si>
  <si>
    <t>U560006</t>
  </si>
  <si>
    <t>JUNTA ANTIVIBRATORIA DE DN=200MM</t>
  </si>
  <si>
    <t>JUNTA ANTIVIBRATORIA DE DN=200 MM PARA PN=10 AT, FUELLE DE CAUCHO, BRIDAS DE ACERO AL CARBONO TALADRADAS PN=10 AT, INCLUSO LIMITADORES DE CARRERA, MONTAJE Y PRUEBAS.</t>
  </si>
  <si>
    <t>U560007</t>
  </si>
  <si>
    <t>JUNTA ANTIVIBRATORIA DE DN=250MM</t>
  </si>
  <si>
    <t>JUNTA ANTIVIBRATORIA DE DN=250 MM PARA PN=10 AT, FUELLE DE CAUCHO, BRIDAS DE ACERO AL CARBONO TALADRADAS PN=10 AT, INCLUSO LIMITADORES DE CARRERA, MONTAJE Y PRUEBAS.</t>
  </si>
  <si>
    <t>U560008</t>
  </si>
  <si>
    <t>JUNTA ANTIVIBRATORIA DE DN=300MM</t>
  </si>
  <si>
    <t>JUNTA ANTIVIBRATORIA DE DN=300 MM PARA PN=10 AT, FUELLE DE CAUCHO, BRIDAS DE ACERO AL CARBONO TALADRADAS PN=10 AT, INCLUSO LIMITADORES DE CARRERA, MONTAJE Y PRUEBAS.</t>
  </si>
  <si>
    <t>U5800</t>
  </si>
  <si>
    <t>MANOMETROS ESTANCOS</t>
  </si>
  <si>
    <t>U580002</t>
  </si>
  <si>
    <t>MANOMETRO ESTANCO HASTA 16KG/CM2</t>
  </si>
  <si>
    <t>MANOMETRO ESTANCO, GRADUADO HASTA 16 KG/CM2 CON ESFERA DE 100 MM DE DIAMETRO LLENA DE GLICERINA O ACEITE DE VASELINA CLASE 1 DE EXACTITUD, LLAVE DE BOLA DN=1/2 PULGADA ROSCA GAS, MANGUITO DE UNION, MONTAJE Y PRUEBAS.</t>
  </si>
  <si>
    <t>U6002</t>
  </si>
  <si>
    <t>BOCAS DE RIEGO E HIDRANTE</t>
  </si>
  <si>
    <t>U600210</t>
  </si>
  <si>
    <t>BOCA DE RIEGO DN=40 MM PN16</t>
  </si>
  <si>
    <t>BOCA DE RIEGO CON BRIDA DN-40 CON VALVULA DE ASIENTO INCORPORADA DN= 40 MM. PARA PN=16AT,CON CUERPO DE FUNDICION NODULAR, TALADROS, SALIDA RACOR TIPO BARCELONA DE 45 MM, ARQUETA Y TAPA DE REGISTRO NEGRA (A ESPECIFICAR POR LA D.O.), MONTAJE Y PRUEBAS. NORMA UNE23400.</t>
  </si>
  <si>
    <t>U600220</t>
  </si>
  <si>
    <t>BOCA DE RIEGO DN=65 MM PN16</t>
  </si>
  <si>
    <t>BOCA DE RIEGO CON BRIDA DN-65 CON VALVULA DE ASIENTO INCORPORADA DN=65 MM PARA PN=16 CON CUERPO DE FUNDICION NODULAR, TALADROS, SALIDA RACOR TIPO BARCELONA DE 70 MM, ARQUETA Y TAPA DE REGISTRO NEGRA (A ESPECIFICAR POR LA D.O.), MONTAJE Y PRUEBAS. NORMA UNE23400.</t>
  </si>
  <si>
    <t>U600230</t>
  </si>
  <si>
    <t>BOCA DE RIEGO DN=80 MM PN16</t>
  </si>
  <si>
    <t xml:space="preserve">BOCA DE RIEGO CON BRIDA DN-80 CON VALVULA DE ASIENTO INCORPORADA DN=80 MM PARA PN=16 CON CUERPO DE FUNDICION NODULAR, TALADROS, SALIDA RACOR TIPO BARCELONA DE 70 MM O TIPO BILBAO (A ESPECIFICAR POR LA D.O.), ARQUETA, TAPA DE REGISTRO NEGRA (A ESPECIFICAR POR LA D.O.),  MONTAJE Y PRUEBAS. NORMA UNE23400.
</t>
  </si>
  <si>
    <t>U600240</t>
  </si>
  <si>
    <t>BOCA DE RIEGO INCENDIOS (BRI)</t>
  </si>
  <si>
    <t>BOCA DE RIEGO ENTERRADA CON UNA SALIDA RACOR DN 70 MM, NORMA UNE23400 (TIPO BARCELONA), Y SENTIDO DE CIERRE A DERECHAS, CON PROFUNDIDAD MÁXIMA HASTA BASE DE RACOR DE 30 CM, Y TAPA DE REGISTRO ROJA ANTIDESLIZANTE SIN INSCRIPCIÓN, A INSTALAR EN TUBERÍA DE DIÁMETRO INFERIOR A DN 80 MM, CADA 300 METROS EN ÁREAS URBANAS O INDUSTRIALES, Y CADA 500 METROS EN ÁREAS RURALES, Y QUE ÚNICAMENTE PODRÁN SER UTILIZADAS POR PERSONAL DE USSA O EL CUERPO DE BOMBEROS DE BIZKAIA.</t>
  </si>
  <si>
    <t>U600250</t>
  </si>
  <si>
    <t>HIDRANTE INCENDIOS</t>
  </si>
  <si>
    <t>IDRANTE  ENTERRADO SEGÚN NORMA UNE 14339, DE DOS BOCAS DE DN 70 MM, TIPO BARCELONA, CON PROFUNDIDAD MÁXIMA HASTA BASE DE RACOR DE 30 CM Y TAPA DE REGISTRO ROJA ANTIDESLIZANTE CON INSCRIPCIÓN "BOMBEROS", A COLOCAR EN TUBERÍAS DE LA RED DE UDAL SAREAK DE DIÁMETRO DN 80 MM O SUPERIOR, CADA 300 METROS EN ÁREAS URBANAS O INDUSTRIALES, Y 500 METROS EN ÁREAS RURALES. A UTILIZAR ÚNICAMENTE POR PERSONAL DE UDAL SAREAK O EL CUERPO DE BOMBEROS DE BIZKAIA.</t>
  </si>
  <si>
    <t>U6900</t>
  </si>
  <si>
    <t>SIEMBRA Y PLANTACIONES</t>
  </si>
  <si>
    <t>U690200</t>
  </si>
  <si>
    <t>CESPED QUE INCLUYE LA PREPARACIO</t>
  </si>
  <si>
    <t>CESPED QUE INCLUYE LA PREPARACION DEL TERRENO, LIMPIEZA, RASTRILLADO, ABONADO PREVIO, SIEMBRA CON MEZCLA HERBACEAS: AGROSTIUS TENUIS (30%), POA-PRATENSES (30%), FESTULA RUBRA (30%), LOLIUM PERENNE(10 %), RIEGOS, REPOSICION DE FALTAS Y PRIMERA SIEGA.</t>
  </si>
  <si>
    <t>U690300</t>
  </si>
  <si>
    <t>TIERRA VEGETAL EXTENDIDA EN CAPA</t>
  </si>
  <si>
    <t>TIERRA VEGETAL PROCEDENTE DE PRESTAMOS, EXTENDIDA EN CAPA DE 0,30 M., QUE INCLUYE SUMINISTRO, ARADO CON MOTOCULTOR, DESTERRONADO, LABOREO Y RASTRILLADO.</t>
  </si>
  <si>
    <t>U793</t>
  </si>
  <si>
    <t>COLLARINES FD-PEAD PARA ACOMETIDA</t>
  </si>
  <si>
    <t>U79300</t>
  </si>
  <si>
    <t>COLLARÍN PARA TUBERÍA DE FUNDICIÓN DUCTIL DN 60</t>
  </si>
  <si>
    <t>COLLARÍN PARA TUBERÍA DE FUNDICIÓN DUCTIL DN 60. INCLUSO MONTAJE, PRUEBAS DE PRESION Y ESTANQUEIDAD HOMOLOGADA.</t>
  </si>
  <si>
    <t>U79301</t>
  </si>
  <si>
    <t>COLLARÍN PARA TUBERÍA DE FUNDICIÓN DUCTIL DN 80</t>
  </si>
  <si>
    <t>COLLARÍN PARA TUBERÍA DE FUNDICIÓN DUCTIL DN 80. INCLUSO MONTAJE, PRUEBAS DE PRESION Y ESTANQUEIDAD HOMOLOGADA.</t>
  </si>
  <si>
    <t>U79302</t>
  </si>
  <si>
    <t>COLLARÍN PARA TUBERÍA DE FUNDICIÓN DUCTIL DN 100</t>
  </si>
  <si>
    <t>COLLARÍN PARA TUBERÍA DE FUNDICIÓN DUCTIL DN 100. INCLUSO MONTAJE, PRUEBAS DE PRESION Y ESTANQUEIDAD HOMOLOGADA.</t>
  </si>
  <si>
    <t>U79303</t>
  </si>
  <si>
    <t>COLLARÍN PARA TUBERÍA DE FUNDICIÓN DUCTIL DN 125</t>
  </si>
  <si>
    <t>COLLARÍN PARA TUBERÍA DE FUNDICIÓN DUCTIL DN 125. INCLUSO MONTAJE, PRUEBAS DE PRESION Y ESTANQUEIDAD HOMOLOGADA.</t>
  </si>
  <si>
    <t>U79304</t>
  </si>
  <si>
    <t>COLLARÍN PARA TUBERÍA DE FUNDICIÓN DUCTIL DN 150</t>
  </si>
  <si>
    <t>COLLARÍN PARA TUBERÍA DE FUNDICIÓN DUCTIL DN 150. INCLUSO MONTAJE, PRUEBAS DE PRESION Y ESTANQUEIDAD HOMOLOGADA.</t>
  </si>
  <si>
    <t>U79320</t>
  </si>
  <si>
    <t>COLLARIN PARA TUBERÍA DE POLIETILENO DN= 50 MM</t>
  </si>
  <si>
    <t>COLLARIN PARA TUBERÍA DE POLIETILENO DN= 50 MM. INCLUSO MONTAJE, PRUEBAS DE PRESION Y ESTANQUEIDAD HOMOLOGADA.</t>
  </si>
  <si>
    <t>U79321</t>
  </si>
  <si>
    <t>COLLARÍN PARA TUBERÍA DE POLIETILENO DN= 63 MM</t>
  </si>
  <si>
    <t>COLLARIN PARA TUBERÍA DE POLIETILENO DN= 63 MM. INCLUSO MONTAJE, PRUEBAS DE PRESION Y ESTANQUEIDAD HOMOLOGADA.</t>
  </si>
  <si>
    <t>U79322</t>
  </si>
  <si>
    <t>COLLARÍN PARA TUBERÍA DE POLIETILENO DN= 75 MM</t>
  </si>
  <si>
    <t>COLLARIN PARA TUBERÍA DE POLIETILENO DN= 75 MM. INCLUSO MONTAJE, PRUEBAS DE PRESION Y ESTANQUEIDAD HOMOLOGADA.</t>
  </si>
  <si>
    <t>U79323</t>
  </si>
  <si>
    <t>COLLARÍN PARA TUBERÍA DE POLIETILENO DN= 90 MM</t>
  </si>
  <si>
    <t>COLLARIN PARA TUBERÍA DE POLIETILENO DN= 90 MM. INCLUSO MONTAJE, PRUEBAS DE PRESION Y ESTANQUEIDAD HOMOLOGADA.</t>
  </si>
  <si>
    <t>U79324</t>
  </si>
  <si>
    <t>COLLARÍN PARA TUBERÍA DE POLIETILENO DN= 110 MM</t>
  </si>
  <si>
    <t>COLLARIN PARA TUBERÍA DE POLIETILENO DN= 110 MM. INCLUSO MONTAJE, PRUEBAS DE PRESION Y ESTANQUEIDAD HOMOLOGADA.</t>
  </si>
  <si>
    <t>U79325</t>
  </si>
  <si>
    <t>COLLARÍN PARA TUBERÍA DE POLIETILENO DN= 125 MM</t>
  </si>
  <si>
    <t>COLLARIN PARA TUBERÍA DE POLIETILENO DN= 125 MM. INCLUSO MONTAJE, PRUEBAS DE PRESION Y ESTANQUEIDAD HOMOLOGADA.</t>
  </si>
  <si>
    <t>U79326</t>
  </si>
  <si>
    <t>COLLARÍN PARA TUBERÍA DE POLIETILENO DN= 160 MM</t>
  </si>
  <si>
    <t>COLLARIN PARA TUBERÍA DE POLIETILENO DN= 160 MM. INCLUSO MONTAJE, PRUEBAS DE PRESION Y ESTANQUEIDAD HOMOLOGADA.</t>
  </si>
  <si>
    <t>U9000</t>
  </si>
  <si>
    <t>TELECOMUNICACIONES OBRA CIVIL</t>
  </si>
  <si>
    <t>U900000</t>
  </si>
  <si>
    <t>ARQUETA REGISTRO TIPO MF</t>
  </si>
  <si>
    <t>SUMINISTRO E INSTALACIÓN DE ARQUETA HOMOLOGADA DE HORMIGÓN, TIPO MF, DE 300X300 MM DE DIMENSIONES INTERIORES, 460X460X670 MM DE DIMENSIONES EXTERIORES, PARA LA RED DE TELECOMUNICACIONES, COLOCADA SOBRE SOLERA DE HORMIGÓN EN MASA HM-20/B/20/IDE 10 CM DE ESPESOR. INCLUSO P/P DE VERTIDO Y COMPACTACIÓN DEL HORMIGÓN PARA LA FORMACIÓN DE SOLERA, EMBOCADURA DE CONDUCTOS, CONEXIONES Y REMATES. TOTALMENTE MONTADA, INCLUIDA LA EXCAVACIÓN Y EL RELLENO PERIMETRAL POSTERIOR. LAS ARQUETAS EN SU PARTE SUPERIOR (CON CABEZA), CONSTAN DE UN MARCO DE CHAPA PLEGADA, LA CUAL SE ENCUENTRA GALVANIZADA EN CALIENTE, LOGRÁNDOSE QUE EL AJUSTE ENTRE LA ARQUETA Y LA TAPA SEA PERFECTO.</t>
  </si>
  <si>
    <t>U900001</t>
  </si>
  <si>
    <t>ARQUETA REGISTRO TIPO HF</t>
  </si>
  <si>
    <t>SUMINISTRO E INSTALACIÓN DE ARQUETA HOMOLOGADA  DE HORMIGÓN, TIPO HF, DE 800X700 MM DE DIMENSIONES INTERIORES, 960X860X980 MM DE DIMENSIONES EXTERIORES,  PARA LA RED DE TELECOMUNICACIONES, COLOCADA SOBRE SOLERA DE HORMIGÓN EN MASA HM-20/B/20/I DE 10 CM DE ESPESOR. INCLUSO P/P DE VERTIDO Y COMPACTACIÓN DEL HORMIGÓN PARA LA FORMACIÓN DE SOLERA, EMBOCADURA DE CONDUCTOS, CONEXIONES Y REMATES. TOTALMENTE MONTADA, INCLUIDA LA EXCAVACIÓN Y EL RELLENO PERIMETRAL POSTERIOR. LAS ARQUETAS EN SU PARTE SUPERIOR (CON CABEZA), CONSTAN DE UN MARCO DE CHAPA PLEGADA, LA CUAL SE ENCUENTRA GALVANIZADA EN CALIENTE, LOGRÁNDOSE QUE EL AJUSTE ENTRE LA ARQUETA Y LA TAPA SEA PERFECTO.</t>
  </si>
  <si>
    <t>U900002</t>
  </si>
  <si>
    <t>ARQUETA REGISTRO TIPO DM</t>
  </si>
  <si>
    <t>SUMINISTRO E INSTALACIÓN DE ARQUETA HOMOLOGADA  DE HORMIGÓN, TIPO DM, DE 900X475 MM DE DIMENSIONES INTERIORES, 1200X775X1230 MM DE DIMENSIONES EXTERIORES,  PARA LA RED DE TELECOMUNICACIONES, COLOCADA SOBRE SOLERA DE HORMIGÓN EN MASA HM-20/B/20/I DE 10 CM DE ESPESOR. INCLUSO P/P DE VERTIDO Y COMPACTACIÓN DEL HORMIGÓN PARA LA FORMACIÓN DE SOLERA, EMBOCADURA DE CONDUCTOS, CONEXIONES Y REMATES. TOTALMENTE MONTADA, INCLUIDA LA EXCAVACIÓN Y EL RELLENO PERIMETRAL POSTERIOR. LAS ARQUETAS EN SU PARTE SUPERIOR (CON CABEZA), CONSTAN DE UN MARCO DE CHAPA PLEGADA, LA CUAL SE ENCUENTRA GALVANIZADA EN CALIENTE, LOGRÁNDOSE QUE EL AJUSTE ENTRE LA ARQUETA Y LA TAPA SEA PERFECTO.</t>
  </si>
  <si>
    <t>U900003</t>
  </si>
  <si>
    <t>ARQUETA REGISTRO TIPO DF</t>
  </si>
  <si>
    <t>SUMINISTRO E INSTALACIÓN DE ARQUETA HOMOLOGADA  DE HORMIGÓN, TIPO DF, DE 1090X900 MM DE DIMENSIONES INTERIORES, 1290X1100X1172 MM DE DIMENSIONES EXTERIORES,  PARA LA RED DE TELECOMUNICACIONES, COLOCADA SOBRE SOLERA DE HORMIGÓN EN MASA HM-20/B/20/I DE 10 CM DE ESPESOR. INCLUSO P/P DE VERTIDO Y COMPACTACIÓN DEL HORMIGÓN PARA LA FORMACIÓN DE SOLERA, EMBOCADURA DE CONDUCTOS, CONEXIONES Y REMATES. TOTALMENTE MONTADA, INCLUIDA LA EXCAVACIÓN Y EL RELLENO PERIMETRAL POSTERIOR. LAS ARQUETAS EN SU PARTE SUPERIOR (CON CABEZA), CONSTAN DE UN MARCO DE CHAPA PLEGADA, LA CUAL SE ENCUENTRA GALVANIZADA EN CALIENTE, LOGRÁNDOSE QUE EL AJUSTE ENTRE LA ARQUETA Y LA TAPA SEA PERFECTO.</t>
  </si>
  <si>
    <t>U900020</t>
  </si>
  <si>
    <t>TAPA  ARQUETA TIPO MF</t>
  </si>
  <si>
    <t>TAPA Y MARCO DE FUNDICIÓN HOMOLOGADA POR COMPAÑÍA SUMNISTRADORA TIPO MF SEGÚN DETALLES DE PLANO, TIPO ACERA C250 Y EMBALDOSABLE EN SU CASO, PARA TRÁFICO RODADO D400, INCLUSO COLOCACIÓN Y MATERIAL DE AGARRE. TPTALEMNET COLOCADA.</t>
  </si>
  <si>
    <t>U997021</t>
  </si>
  <si>
    <t>TAPA  ARQUETA TIPO HF</t>
  </si>
  <si>
    <t>TAPA Y MARCO DE FUNDICIÓN HOMOLOGADA POR COMPAÑÍA SUMNISTRADORA TIPO HF SEGÚN DETALLES DE PLANO, TIPO ACERA C250 Y EMBALDOSABLE EN SU CASO, PARA TRÁFICO RODADO D400, INCLUSO COLOCACIÓN Y MATERIAL DE AGARRE. TPTALEMNET COLOCADA.</t>
  </si>
  <si>
    <t>U997022</t>
  </si>
  <si>
    <t>TAPA  ARQUETA TIPO DM</t>
  </si>
  <si>
    <t>TAPA Y MARCO DE FUNDICIÓN HOMOLOGADA POR COMPAÑÍA SUMNISTRADORA TIPO DM SEGÚN DETALLES DE PLANO, TIPO ACERA C250 Y EMBALDOSABLE EN SU CASO, PARA TRÁFICO RODADO D400, INCLUSO COLOCACIÓN Y MATERIAL DE AGARRE. TPTALEMNET COLOCADA.</t>
  </si>
  <si>
    <t>U997023</t>
  </si>
  <si>
    <t>TAPA ARQUETA TIPO DF</t>
  </si>
  <si>
    <t>TAPA Y MARCO DE FUNDICIÓN HOMOLOGADA POR COMPAÑÍA SUMNISTRADORA TIPO DF SEGÚN DETALLES DE PLANO, TIPO ACERA C250 Y EMBALDOSABLE EN SU CASO, PARA TRÁFICO RODADO D400, INCLUSO COLOCACIÓN Y MATERIAL DE AGARRE. TPTALEMNET COLOCADA.</t>
  </si>
  <si>
    <t>U997030</t>
  </si>
  <si>
    <t>CANALIZACION SUBTERRANEA 125</t>
  </si>
  <si>
    <t>CANALIZACION SUBTERRANEA DE P.E. DE ALTA DENSIDAD Y DOBLE PARED DN. 125 MM., INCLUSO SEPARADORES, CORRUGADA EXTERIORMENTE Y LISA POR EL INTERIOR SEGUN NORMA UNE-EN 50086-2-4, SUMINISTRO MONTAJE Y PRUEBAS PARA CANALIZACIONES ELECTRICAS (MANDRILADO).</t>
  </si>
  <si>
    <t>% Gastos generales</t>
  </si>
  <si>
    <t>% Beneficio industrial</t>
  </si>
  <si>
    <t>Gastos generales</t>
  </si>
  <si>
    <t>Beneficio industrial</t>
  </si>
  <si>
    <t>PRESUPUESTO DE EJECUCIÓN MATERIAL</t>
  </si>
  <si>
    <t>PRESUPUESTO BASE DE LICITACIÓN SIN IVA</t>
  </si>
  <si>
    <t>PRESUPUESTO BASE DE LICITACIÓN</t>
  </si>
  <si>
    <t>IVA</t>
  </si>
  <si>
    <t>U10000</t>
  </si>
  <si>
    <t>U1000000</t>
  </si>
  <si>
    <t>INGENIERIA</t>
  </si>
  <si>
    <t>TRBAJO DE INGENIERIA</t>
  </si>
  <si>
    <t>TRABAJO DE INGENIERIA INCLUYENDO: 
-TODO LO NECESARIO PARA LA REDACCIÓN DE LA MEMORIA VALORADA O EL PROYECTO. INCLYENDO REPLANTEO, ACLARACIONES PREVIAS, VISITAS A CAMPO Y/O ACTUALIZACIONES PROPUESTAS POR LA CABB. 
-TODA LA DOCUMENTACIÓN FINAL PARA LA LIQUIDACIÑON DE LA OBRA. 
-TODOS LOS DOCUEMENTOS SOLICITADOS POR LA CABB PARA LA OBTENCION DE PERMISOS RELACIONADOS CON LA OBRA.</t>
  </si>
  <si>
    <t>U330459</t>
  </si>
  <si>
    <t>DESMONTAJE TUBERIA F.D.</t>
  </si>
  <si>
    <t xml:space="preserve">DESMONTAJE TUBERIA DE FUNDICIÓN DUCTIL
</t>
  </si>
  <si>
    <t>U331807</t>
  </si>
  <si>
    <t>DESMONTAJE TUBERIA PEAD</t>
  </si>
  <si>
    <t>RESUMEN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</si>
</sst>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quot;_-;\-* #,##0.00\ &quot;€&quot;_-;_-* &quot;-&quot;??\ &quot;€&quot;_-;_-@_-"/>
  </numFmts>
  <fonts count="11" x14ac:knownFonts="1">
    <font>
      <sz val="11"/>
      <color theme="1"/>
      <name val="Calibri"/>
      <family val="2"/>
      <scheme val="minor"/>
    </font>
    <font>
      <b/>
      <sz val="14"/>
      <color theme="1"/>
      <name val="Calibri"/>
      <family val="2"/>
      <scheme val="minor"/>
    </font>
    <font>
      <b/>
      <sz val="9"/>
      <color indexed="81"/>
      <name val="Tahoma"/>
      <family val="2"/>
    </font>
    <font>
      <b/>
      <i/>
      <sz val="10"/>
      <color theme="1"/>
      <name val="Calibri"/>
      <family val="2"/>
      <scheme val="minor"/>
    </font>
    <font>
      <b/>
      <sz val="8"/>
      <color theme="1"/>
      <name val="Calibri"/>
      <family val="2"/>
      <scheme val="minor"/>
    </font>
    <font>
      <b/>
      <sz val="8"/>
      <color rgb="FFFF00FF"/>
      <name val="Calibri"/>
      <family val="2"/>
      <scheme val="minor"/>
    </font>
    <font>
      <sz val="8"/>
      <color theme="1"/>
      <name val="Calibri"/>
      <family val="2"/>
      <scheme val="minor"/>
    </font>
    <font>
      <sz val="8"/>
      <color rgb="FFFF00FF"/>
      <name val="Calibri"/>
      <family val="2"/>
      <scheme val="minor"/>
    </font>
    <font>
      <sz val="11"/>
      <color theme="1"/>
      <name val="Calibri"/>
      <family val="2"/>
      <scheme val="minor"/>
    </font>
    <font>
      <b/>
      <sz val="11"/>
      <color theme="1"/>
      <name val="Calibri"/>
      <family val="2"/>
      <scheme val="minor"/>
    </font>
    <font>
      <b/>
      <u/>
      <sz val="12"/>
      <color theme="1"/>
      <name val="Calibri"/>
      <family val="2"/>
      <scheme val="minor"/>
    </font>
  </fonts>
  <fills count="4">
    <fill>
      <patternFill patternType="none"/>
    </fill>
    <fill>
      <patternFill patternType="gray125"/>
    </fill>
    <fill>
      <patternFill patternType="solid">
        <fgColor rgb="FFB4CBE0"/>
        <bgColor indexed="64"/>
      </patternFill>
    </fill>
    <fill>
      <patternFill patternType="solid">
        <fgColor rgb="FFF0F0F0"/>
        <bgColor indexed="64"/>
      </patternFill>
    </fill>
  </fills>
  <borders count="2">
    <border>
      <left/>
      <right/>
      <top/>
      <bottom/>
      <diagonal/>
    </border>
    <border>
      <left/>
      <right/>
      <top/>
      <bottom style="thin">
        <color indexed="64"/>
      </bottom>
      <diagonal/>
    </border>
  </borders>
  <cellStyleXfs count="2">
    <xf numFmtId="0" fontId="0" fillId="0" borderId="0"/>
    <xf numFmtId="44" fontId="8" fillId="0" borderId="0" applyFont="0" applyFill="0" applyBorder="0" applyAlignment="0" applyProtection="0"/>
  </cellStyleXfs>
  <cellXfs count="47">
    <xf numFmtId="0" fontId="0" fillId="0" borderId="0" xfId="0"/>
    <xf numFmtId="44" fontId="0" fillId="0" borderId="0" xfId="1" applyFont="1" applyProtection="1">
      <protection locked="0"/>
    </xf>
    <xf numFmtId="0" fontId="0" fillId="0" borderId="0" xfId="0" applyProtection="1">
      <protection locked="0"/>
    </xf>
    <xf numFmtId="49" fontId="0" fillId="0" borderId="0" xfId="0" applyNumberFormat="1" applyProtection="1"/>
    <xf numFmtId="44" fontId="0" fillId="0" borderId="0" xfId="1" applyFont="1" applyProtection="1"/>
    <xf numFmtId="49" fontId="0" fillId="0" borderId="1" xfId="0" applyNumberFormat="1" applyBorder="1" applyProtection="1"/>
    <xf numFmtId="44" fontId="0" fillId="0" borderId="1" xfId="1" applyFont="1" applyBorder="1" applyProtection="1"/>
    <xf numFmtId="0" fontId="0" fillId="0" borderId="0" xfId="0" applyProtection="1"/>
    <xf numFmtId="49" fontId="9" fillId="0" borderId="1" xfId="0" applyNumberFormat="1" applyFont="1" applyBorder="1" applyProtection="1"/>
    <xf numFmtId="0" fontId="0" fillId="0" borderId="1" xfId="0" applyBorder="1" applyProtection="1"/>
    <xf numFmtId="44" fontId="0" fillId="0" borderId="1" xfId="0" applyNumberFormat="1" applyBorder="1" applyProtection="1"/>
    <xf numFmtId="9" fontId="0" fillId="0" borderId="0" xfId="0" applyNumberFormat="1" applyProtection="1"/>
    <xf numFmtId="44" fontId="0" fillId="0" borderId="0" xfId="0" applyNumberFormat="1" applyProtection="1"/>
    <xf numFmtId="0" fontId="0" fillId="0" borderId="0" xfId="0" applyAlignment="1" applyProtection="1">
      <alignment vertical="top"/>
      <protection locked="0"/>
    </xf>
    <xf numFmtId="0" fontId="3" fillId="0" borderId="0" xfId="0" applyFont="1" applyAlignment="1" applyProtection="1">
      <alignment vertical="top"/>
      <protection locked="0"/>
    </xf>
    <xf numFmtId="4" fontId="5" fillId="2" borderId="0" xfId="0" applyNumberFormat="1" applyFont="1" applyFill="1" applyAlignment="1" applyProtection="1">
      <alignment vertical="top"/>
      <protection locked="0"/>
    </xf>
    <xf numFmtId="4" fontId="6" fillId="0" borderId="0" xfId="0" applyNumberFormat="1" applyFont="1" applyAlignment="1" applyProtection="1">
      <alignment vertical="top"/>
      <protection locked="0"/>
    </xf>
    <xf numFmtId="0" fontId="6" fillId="0" borderId="0" xfId="0" applyFont="1" applyAlignment="1" applyProtection="1">
      <alignment vertical="top"/>
      <protection locked="0"/>
    </xf>
    <xf numFmtId="4" fontId="0" fillId="0" borderId="0" xfId="0" applyNumberFormat="1" applyProtection="1">
      <protection locked="0"/>
    </xf>
    <xf numFmtId="0" fontId="1" fillId="0" borderId="0" xfId="0" applyFont="1" applyAlignment="1" applyProtection="1">
      <alignment vertical="top"/>
    </xf>
    <xf numFmtId="0" fontId="0" fillId="0" borderId="0" xfId="0" applyAlignment="1" applyProtection="1">
      <alignment vertical="top"/>
    </xf>
    <xf numFmtId="0" fontId="3" fillId="0" borderId="0" xfId="0" applyFont="1" applyAlignment="1" applyProtection="1">
      <alignment vertical="top"/>
    </xf>
    <xf numFmtId="0" fontId="3" fillId="0" borderId="0" xfId="0" applyFont="1" applyAlignment="1" applyProtection="1">
      <alignment vertical="top" wrapText="1"/>
    </xf>
    <xf numFmtId="49" fontId="4" fillId="2" borderId="0" xfId="0" applyNumberFormat="1" applyFont="1" applyFill="1" applyAlignment="1" applyProtection="1">
      <alignment vertical="top"/>
    </xf>
    <xf numFmtId="49" fontId="4" fillId="2" borderId="0" xfId="0" applyNumberFormat="1" applyFont="1" applyFill="1" applyAlignment="1" applyProtection="1">
      <alignment vertical="top" wrapText="1"/>
    </xf>
    <xf numFmtId="3" fontId="5" fillId="2" borderId="0" xfId="0" applyNumberFormat="1" applyFont="1" applyFill="1" applyAlignment="1" applyProtection="1">
      <alignment vertical="top"/>
    </xf>
    <xf numFmtId="49" fontId="6" fillId="3" borderId="0" xfId="0" applyNumberFormat="1" applyFont="1" applyFill="1" applyAlignment="1" applyProtection="1">
      <alignment vertical="top"/>
    </xf>
    <xf numFmtId="49" fontId="6" fillId="0" borderId="0" xfId="0" applyNumberFormat="1" applyFont="1" applyAlignment="1" applyProtection="1">
      <alignment vertical="top"/>
    </xf>
    <xf numFmtId="49" fontId="6" fillId="0" borderId="0" xfId="0" applyNumberFormat="1" applyFont="1" applyAlignment="1" applyProtection="1">
      <alignment vertical="top" wrapText="1"/>
    </xf>
    <xf numFmtId="0" fontId="6" fillId="0" borderId="0" xfId="0" applyFont="1" applyAlignment="1" applyProtection="1">
      <alignment vertical="top"/>
    </xf>
    <xf numFmtId="4" fontId="5" fillId="2" borderId="0" xfId="0" applyNumberFormat="1" applyFont="1" applyFill="1" applyAlignment="1" applyProtection="1">
      <alignment vertical="top"/>
    </xf>
    <xf numFmtId="4" fontId="7" fillId="0" borderId="0" xfId="0" applyNumberFormat="1" applyFont="1" applyAlignment="1" applyProtection="1">
      <alignment vertical="top"/>
    </xf>
    <xf numFmtId="0" fontId="6" fillId="0" borderId="0" xfId="0" applyFont="1" applyBorder="1" applyAlignment="1" applyProtection="1">
      <alignment vertical="top"/>
    </xf>
    <xf numFmtId="49" fontId="6" fillId="0" borderId="0" xfId="0" applyNumberFormat="1" applyFont="1" applyBorder="1" applyAlignment="1" applyProtection="1">
      <alignment vertical="top" wrapText="1"/>
    </xf>
    <xf numFmtId="0" fontId="6" fillId="0" borderId="0" xfId="0" applyFont="1" applyBorder="1" applyAlignment="1" applyProtection="1">
      <alignment vertical="top"/>
      <protection locked="0"/>
    </xf>
    <xf numFmtId="49" fontId="0" fillId="0" borderId="0" xfId="0" applyNumberFormat="1" applyBorder="1" applyProtection="1"/>
    <xf numFmtId="44" fontId="0" fillId="0" borderId="0" xfId="1" applyFont="1" applyBorder="1" applyProtection="1"/>
    <xf numFmtId="0" fontId="6" fillId="0" borderId="1" xfId="0" applyFont="1" applyBorder="1" applyAlignment="1" applyProtection="1">
      <alignment vertical="top"/>
    </xf>
    <xf numFmtId="49" fontId="6" fillId="0" borderId="1" xfId="0" applyNumberFormat="1" applyFont="1" applyBorder="1" applyAlignment="1" applyProtection="1">
      <alignment vertical="top" wrapText="1"/>
    </xf>
    <xf numFmtId="0" fontId="6" fillId="0" borderId="1" xfId="0" applyFont="1" applyBorder="1" applyAlignment="1" applyProtection="1">
      <alignment vertical="top"/>
      <protection locked="0"/>
    </xf>
    <xf numFmtId="44" fontId="9" fillId="0" borderId="1" xfId="1" applyFont="1" applyBorder="1" applyAlignment="1" applyProtection="1">
      <alignment vertical="top"/>
    </xf>
    <xf numFmtId="44" fontId="9" fillId="0" borderId="0" xfId="1" applyFont="1" applyBorder="1" applyAlignment="1" applyProtection="1">
      <alignment vertical="top"/>
    </xf>
    <xf numFmtId="44" fontId="9" fillId="0" borderId="1" xfId="1" applyFont="1" applyBorder="1" applyAlignment="1">
      <alignment vertical="top"/>
    </xf>
    <xf numFmtId="0" fontId="0" fillId="0" borderId="1" xfId="0" applyBorder="1" applyProtection="1">
      <protection locked="0"/>
    </xf>
    <xf numFmtId="4" fontId="6" fillId="0" borderId="0" xfId="0" applyNumberFormat="1" applyFont="1" applyAlignment="1" applyProtection="1">
      <alignment vertical="top"/>
    </xf>
    <xf numFmtId="4" fontId="6" fillId="0" borderId="0" xfId="0" applyNumberFormat="1" applyFont="1" applyBorder="1" applyAlignment="1" applyProtection="1">
      <alignment vertical="top"/>
    </xf>
    <xf numFmtId="0" fontId="10" fillId="0" borderId="0" xfId="0" applyFont="1" applyProtection="1"/>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A4BD60-2F30-41A7-97EE-5AA407F7D095}">
  <dimension ref="B2:E61"/>
  <sheetViews>
    <sheetView tabSelected="1" workbookViewId="0">
      <selection activeCell="H13" sqref="H13"/>
    </sheetView>
  </sheetViews>
  <sheetFormatPr baseColWidth="10" defaultRowHeight="15" x14ac:dyDescent="0.25"/>
  <cols>
    <col min="2" max="2" width="49.42578125" bestFit="1" customWidth="1"/>
    <col min="3" max="3" width="4.5703125" bestFit="1" customWidth="1"/>
    <col min="5" max="5" width="13" bestFit="1" customWidth="1"/>
  </cols>
  <sheetData>
    <row r="2" spans="2:5" ht="15.75" x14ac:dyDescent="0.25">
      <c r="B2" s="46" t="s">
        <v>1692</v>
      </c>
      <c r="C2" s="7"/>
      <c r="D2" s="7"/>
      <c r="E2" s="7"/>
    </row>
    <row r="3" spans="2:5" x14ac:dyDescent="0.25">
      <c r="B3" s="3" t="s">
        <v>11</v>
      </c>
      <c r="C3" s="3"/>
      <c r="D3" s="3"/>
      <c r="E3" s="4">
        <f>'Partidas a rellenar'!G3</f>
        <v>0</v>
      </c>
    </row>
    <row r="4" spans="2:5" x14ac:dyDescent="0.25">
      <c r="B4" s="3" t="s">
        <v>34</v>
      </c>
      <c r="C4" s="3"/>
      <c r="D4" s="3"/>
      <c r="E4" s="4">
        <f>'Partidas a rellenar'!G16</f>
        <v>0</v>
      </c>
    </row>
    <row r="5" spans="2:5" x14ac:dyDescent="0.25">
      <c r="B5" s="3" t="s">
        <v>113</v>
      </c>
      <c r="C5" s="3"/>
      <c r="D5" s="3"/>
      <c r="E5" s="4">
        <f>'Partidas a rellenar'!G67</f>
        <v>0</v>
      </c>
    </row>
    <row r="6" spans="2:5" x14ac:dyDescent="0.25">
      <c r="B6" s="3" t="s">
        <v>125</v>
      </c>
      <c r="C6" s="3"/>
      <c r="D6" s="3"/>
      <c r="E6" s="4">
        <f>'Partidas a rellenar'!G74</f>
        <v>0</v>
      </c>
    </row>
    <row r="7" spans="2:5" x14ac:dyDescent="0.25">
      <c r="B7" s="3" t="s">
        <v>139</v>
      </c>
      <c r="C7" s="3"/>
      <c r="D7" s="3"/>
      <c r="E7" s="4">
        <f>'Partidas a rellenar'!G83</f>
        <v>0</v>
      </c>
    </row>
    <row r="8" spans="2:5" x14ac:dyDescent="0.25">
      <c r="B8" s="3" t="s">
        <v>175</v>
      </c>
      <c r="C8" s="3"/>
      <c r="D8" s="3"/>
      <c r="E8" s="4">
        <f>'Partidas a rellenar'!G106</f>
        <v>0</v>
      </c>
    </row>
    <row r="9" spans="2:5" x14ac:dyDescent="0.25">
      <c r="B9" s="3" t="s">
        <v>180</v>
      </c>
      <c r="C9" s="3"/>
      <c r="D9" s="3"/>
      <c r="E9" s="4">
        <f>'Partidas a rellenar'!G109</f>
        <v>0</v>
      </c>
    </row>
    <row r="10" spans="2:5" x14ac:dyDescent="0.25">
      <c r="B10" s="3" t="s">
        <v>218</v>
      </c>
      <c r="C10" s="3"/>
      <c r="D10" s="3"/>
      <c r="E10" s="4">
        <f>'Partidas a rellenar'!G134</f>
        <v>0</v>
      </c>
    </row>
    <row r="11" spans="2:5" x14ac:dyDescent="0.25">
      <c r="B11" s="3" t="s">
        <v>265</v>
      </c>
      <c r="C11" s="3"/>
      <c r="D11" s="3"/>
      <c r="E11" s="4">
        <f>'Partidas a rellenar'!G171</f>
        <v>0</v>
      </c>
    </row>
    <row r="12" spans="2:5" x14ac:dyDescent="0.25">
      <c r="B12" s="3" t="s">
        <v>273</v>
      </c>
      <c r="C12" s="3"/>
      <c r="D12" s="3"/>
      <c r="E12" s="4">
        <f>'Partidas a rellenar'!G176</f>
        <v>0</v>
      </c>
    </row>
    <row r="13" spans="2:5" x14ac:dyDescent="0.25">
      <c r="B13" s="3" t="s">
        <v>308</v>
      </c>
      <c r="C13" s="3"/>
      <c r="D13" s="3"/>
      <c r="E13" s="4">
        <f>'Partidas a rellenar'!G199</f>
        <v>0</v>
      </c>
    </row>
    <row r="14" spans="2:5" x14ac:dyDescent="0.25">
      <c r="B14" s="3" t="s">
        <v>331</v>
      </c>
      <c r="C14" s="3"/>
      <c r="D14" s="3"/>
      <c r="E14" s="4">
        <f>'Partidas a rellenar'!G214</f>
        <v>0</v>
      </c>
    </row>
    <row r="15" spans="2:5" x14ac:dyDescent="0.25">
      <c r="B15" s="3" t="s">
        <v>335</v>
      </c>
      <c r="C15" s="3"/>
      <c r="D15" s="3"/>
      <c r="E15" s="4">
        <f>'Partidas a rellenar'!G217</f>
        <v>0</v>
      </c>
    </row>
    <row r="16" spans="2:5" x14ac:dyDescent="0.25">
      <c r="B16" s="3" t="s">
        <v>460</v>
      </c>
      <c r="C16" s="3"/>
      <c r="D16" s="3"/>
      <c r="E16" s="4">
        <f>'Partidas a rellenar'!G302</f>
        <v>0</v>
      </c>
    </row>
    <row r="17" spans="2:5" x14ac:dyDescent="0.25">
      <c r="B17" s="3" t="s">
        <v>735</v>
      </c>
      <c r="C17" s="3"/>
      <c r="D17" s="3"/>
      <c r="E17" s="4">
        <f>'Partidas a rellenar'!G485</f>
        <v>0</v>
      </c>
    </row>
    <row r="18" spans="2:5" x14ac:dyDescent="0.25">
      <c r="B18" s="3" t="s">
        <v>836</v>
      </c>
      <c r="C18" s="3"/>
      <c r="D18" s="3"/>
      <c r="E18" s="4">
        <f>'Partidas a rellenar'!G552</f>
        <v>0</v>
      </c>
    </row>
    <row r="19" spans="2:5" x14ac:dyDescent="0.25">
      <c r="B19" s="3" t="s">
        <v>895</v>
      </c>
      <c r="C19" s="3"/>
      <c r="D19" s="3"/>
      <c r="E19" s="4">
        <f>'Partidas a rellenar'!G593</f>
        <v>0</v>
      </c>
    </row>
    <row r="20" spans="2:5" x14ac:dyDescent="0.25">
      <c r="B20" s="3" t="s">
        <v>1002</v>
      </c>
      <c r="C20" s="3"/>
      <c r="D20" s="3"/>
      <c r="E20" s="4">
        <f>'Partidas a rellenar'!G664</f>
        <v>0</v>
      </c>
    </row>
    <row r="21" spans="2:5" x14ac:dyDescent="0.25">
      <c r="B21" s="3" t="s">
        <v>1022</v>
      </c>
      <c r="C21" s="3"/>
      <c r="D21" s="3"/>
      <c r="E21" s="4">
        <f>'Partidas a rellenar'!G677</f>
        <v>0</v>
      </c>
    </row>
    <row r="22" spans="2:5" x14ac:dyDescent="0.25">
      <c r="B22" s="3" t="s">
        <v>1036</v>
      </c>
      <c r="C22" s="3"/>
      <c r="D22" s="3"/>
      <c r="E22" s="4">
        <f>'Partidas a rellenar'!G686</f>
        <v>0</v>
      </c>
    </row>
    <row r="23" spans="2:5" x14ac:dyDescent="0.25">
      <c r="B23" s="3" t="s">
        <v>1065</v>
      </c>
      <c r="C23" s="3"/>
      <c r="D23" s="3"/>
      <c r="E23" s="4">
        <f>'Partidas a rellenar'!G705</f>
        <v>0</v>
      </c>
    </row>
    <row r="24" spans="2:5" x14ac:dyDescent="0.25">
      <c r="B24" s="3" t="s">
        <v>1094</v>
      </c>
      <c r="C24" s="3"/>
      <c r="D24" s="3"/>
      <c r="E24" s="4">
        <f>'Partidas a rellenar'!G724</f>
        <v>0</v>
      </c>
    </row>
    <row r="25" spans="2:5" x14ac:dyDescent="0.25">
      <c r="B25" s="3" t="s">
        <v>1108</v>
      </c>
      <c r="C25" s="3"/>
      <c r="D25" s="3"/>
      <c r="E25" s="4">
        <f>'Partidas a rellenar'!G733</f>
        <v>0</v>
      </c>
    </row>
    <row r="26" spans="2:5" x14ac:dyDescent="0.25">
      <c r="B26" s="3" t="s">
        <v>1119</v>
      </c>
      <c r="C26" s="3"/>
      <c r="D26" s="3"/>
      <c r="E26" s="4">
        <f>'Partidas a rellenar'!G740</f>
        <v>0</v>
      </c>
    </row>
    <row r="27" spans="2:5" x14ac:dyDescent="0.25">
      <c r="B27" s="3" t="s">
        <v>1157</v>
      </c>
      <c r="C27" s="3"/>
      <c r="D27" s="3"/>
      <c r="E27" s="4">
        <f>'Partidas a rellenar'!G765</f>
        <v>0</v>
      </c>
    </row>
    <row r="28" spans="2:5" x14ac:dyDescent="0.25">
      <c r="B28" s="3" t="s">
        <v>1186</v>
      </c>
      <c r="C28" s="3"/>
      <c r="D28" s="3"/>
      <c r="E28" s="4">
        <f>'Partidas a rellenar'!G784</f>
        <v>0</v>
      </c>
    </row>
    <row r="29" spans="2:5" x14ac:dyDescent="0.25">
      <c r="B29" s="3" t="s">
        <v>1215</v>
      </c>
      <c r="C29" s="3"/>
      <c r="D29" s="3"/>
      <c r="E29" s="4">
        <f>'Partidas a rellenar'!G803</f>
        <v>0</v>
      </c>
    </row>
    <row r="30" spans="2:5" x14ac:dyDescent="0.25">
      <c r="B30" s="3" t="s">
        <v>1241</v>
      </c>
      <c r="C30" s="3"/>
      <c r="D30" s="3"/>
      <c r="E30" s="4">
        <f>'Partidas a rellenar'!G820</f>
        <v>0</v>
      </c>
    </row>
    <row r="31" spans="2:5" x14ac:dyDescent="0.25">
      <c r="B31" s="3" t="s">
        <v>1258</v>
      </c>
      <c r="C31" s="3"/>
      <c r="D31" s="3"/>
      <c r="E31" s="4">
        <f>'Partidas a rellenar'!G831</f>
        <v>0</v>
      </c>
    </row>
    <row r="32" spans="2:5" x14ac:dyDescent="0.25">
      <c r="B32" s="3" t="s">
        <v>1287</v>
      </c>
      <c r="C32" s="3"/>
      <c r="D32" s="3"/>
      <c r="E32" s="4">
        <f>'Partidas a rellenar'!G850</f>
        <v>0</v>
      </c>
    </row>
    <row r="33" spans="2:5" x14ac:dyDescent="0.25">
      <c r="B33" s="3" t="s">
        <v>1316</v>
      </c>
      <c r="C33" s="3"/>
      <c r="D33" s="3"/>
      <c r="E33" s="4">
        <f>'Partidas a rellenar'!G869</f>
        <v>0</v>
      </c>
    </row>
    <row r="34" spans="2:5" x14ac:dyDescent="0.25">
      <c r="B34" s="3" t="s">
        <v>1345</v>
      </c>
      <c r="C34" s="3"/>
      <c r="D34" s="3"/>
      <c r="E34" s="4">
        <f>'Partidas a rellenar'!G888</f>
        <v>0</v>
      </c>
    </row>
    <row r="35" spans="2:5" x14ac:dyDescent="0.25">
      <c r="B35" s="3" t="s">
        <v>1365</v>
      </c>
      <c r="C35" s="3"/>
      <c r="D35" s="3"/>
      <c r="E35" s="4">
        <f>'Partidas a rellenar'!G901</f>
        <v>0</v>
      </c>
    </row>
    <row r="36" spans="2:5" x14ac:dyDescent="0.25">
      <c r="B36" s="3" t="s">
        <v>1388</v>
      </c>
      <c r="C36" s="3"/>
      <c r="D36" s="3"/>
      <c r="E36" s="4">
        <f>'Partidas a rellenar'!G916</f>
        <v>0</v>
      </c>
    </row>
    <row r="37" spans="2:5" x14ac:dyDescent="0.25">
      <c r="B37" s="3" t="s">
        <v>1414</v>
      </c>
      <c r="C37" s="3"/>
      <c r="D37" s="3"/>
      <c r="E37" s="4">
        <f>'Partidas a rellenar'!G933</f>
        <v>0</v>
      </c>
    </row>
    <row r="38" spans="2:5" x14ac:dyDescent="0.25">
      <c r="B38" s="3" t="s">
        <v>1464</v>
      </c>
      <c r="C38" s="3"/>
      <c r="D38" s="3"/>
      <c r="E38" s="4">
        <f>'Partidas a rellenar'!G966</f>
        <v>0</v>
      </c>
    </row>
    <row r="39" spans="2:5" x14ac:dyDescent="0.25">
      <c r="B39" s="3" t="s">
        <v>1475</v>
      </c>
      <c r="C39" s="3"/>
      <c r="D39" s="3"/>
      <c r="E39" s="4">
        <f>'Partidas a rellenar'!G973</f>
        <v>0</v>
      </c>
    </row>
    <row r="40" spans="2:5" x14ac:dyDescent="0.25">
      <c r="B40" s="3" t="s">
        <v>1495</v>
      </c>
      <c r="C40" s="3"/>
      <c r="D40" s="3"/>
      <c r="E40" s="4">
        <f>'Partidas a rellenar'!G986</f>
        <v>0</v>
      </c>
    </row>
    <row r="41" spans="2:5" x14ac:dyDescent="0.25">
      <c r="B41" s="3" t="s">
        <v>1515</v>
      </c>
      <c r="C41" s="3"/>
      <c r="D41" s="3"/>
      <c r="E41" s="4">
        <f>'Partidas a rellenar'!G999</f>
        <v>0</v>
      </c>
    </row>
    <row r="42" spans="2:5" x14ac:dyDescent="0.25">
      <c r="B42" s="3" t="s">
        <v>1535</v>
      </c>
      <c r="C42" s="3"/>
      <c r="D42" s="3"/>
      <c r="E42" s="4">
        <f>'Partidas a rellenar'!G1012</f>
        <v>0</v>
      </c>
    </row>
    <row r="43" spans="2:5" x14ac:dyDescent="0.25">
      <c r="B43" s="3" t="s">
        <v>1549</v>
      </c>
      <c r="C43" s="3"/>
      <c r="D43" s="3"/>
      <c r="E43" s="4">
        <f>'Partidas a rellenar'!G1021</f>
        <v>0</v>
      </c>
    </row>
    <row r="44" spans="2:5" x14ac:dyDescent="0.25">
      <c r="B44" s="3" t="s">
        <v>1578</v>
      </c>
      <c r="C44" s="3"/>
      <c r="D44" s="3"/>
      <c r="E44" s="4">
        <f>'Partidas a rellenar'!G1040</f>
        <v>0</v>
      </c>
    </row>
    <row r="45" spans="2:5" x14ac:dyDescent="0.25">
      <c r="B45" s="3" t="s">
        <v>1583</v>
      </c>
      <c r="C45" s="3"/>
      <c r="D45" s="3"/>
      <c r="E45" s="4">
        <f>'Partidas a rellenar'!G1043</f>
        <v>0</v>
      </c>
    </row>
    <row r="46" spans="2:5" x14ac:dyDescent="0.25">
      <c r="B46" s="3" t="s">
        <v>1600</v>
      </c>
      <c r="C46" s="3"/>
      <c r="D46" s="3"/>
      <c r="E46" s="4">
        <f>'Partidas a rellenar'!G1054</f>
        <v>0</v>
      </c>
    </row>
    <row r="47" spans="2:5" x14ac:dyDescent="0.25">
      <c r="B47" s="3" t="s">
        <v>1608</v>
      </c>
      <c r="C47" s="3"/>
      <c r="D47" s="3"/>
      <c r="E47" s="4">
        <f>'Partidas a rellenar'!G1059</f>
        <v>0</v>
      </c>
    </row>
    <row r="48" spans="2:5" x14ac:dyDescent="0.25">
      <c r="B48" s="35" t="s">
        <v>1646</v>
      </c>
      <c r="C48" s="35"/>
      <c r="D48" s="35"/>
      <c r="E48" s="36">
        <f>'Partidas a rellenar'!G1084</f>
        <v>0</v>
      </c>
    </row>
    <row r="49" spans="2:5" x14ac:dyDescent="0.25">
      <c r="B49" s="5" t="s">
        <v>1684</v>
      </c>
      <c r="C49" s="5"/>
      <c r="D49" s="5"/>
      <c r="E49" s="6">
        <f>'Partidas a rellenar'!G1103</f>
        <v>0</v>
      </c>
    </row>
    <row r="50" spans="2:5" x14ac:dyDescent="0.25">
      <c r="B50" s="7"/>
      <c r="C50" s="7"/>
      <c r="D50" s="7"/>
      <c r="E50" s="7"/>
    </row>
    <row r="51" spans="2:5" x14ac:dyDescent="0.25">
      <c r="B51" s="8" t="s">
        <v>1678</v>
      </c>
      <c r="C51" s="9"/>
      <c r="D51" s="9"/>
      <c r="E51" s="10">
        <f>SUM(E3:E49)</f>
        <v>0</v>
      </c>
    </row>
    <row r="52" spans="2:5" x14ac:dyDescent="0.25">
      <c r="B52" s="7"/>
      <c r="C52" s="7"/>
      <c r="D52" s="7"/>
      <c r="E52" s="7"/>
    </row>
    <row r="53" spans="2:5" x14ac:dyDescent="0.25">
      <c r="B53" s="7" t="s">
        <v>1676</v>
      </c>
      <c r="C53" s="11">
        <v>0.06</v>
      </c>
      <c r="D53" s="7"/>
      <c r="E53" s="4">
        <f>E51*0.06</f>
        <v>0</v>
      </c>
    </row>
    <row r="54" spans="2:5" x14ac:dyDescent="0.25">
      <c r="B54" s="7" t="s">
        <v>1677</v>
      </c>
      <c r="C54" s="11">
        <v>0.13</v>
      </c>
      <c r="D54" s="7"/>
      <c r="E54" s="4">
        <f>E51*0.13</f>
        <v>0</v>
      </c>
    </row>
    <row r="55" spans="2:5" x14ac:dyDescent="0.25">
      <c r="B55" s="7"/>
      <c r="C55" s="7"/>
      <c r="D55" s="7"/>
      <c r="E55" s="7"/>
    </row>
    <row r="56" spans="2:5" x14ac:dyDescent="0.25">
      <c r="B56" s="8" t="s">
        <v>1679</v>
      </c>
      <c r="C56" s="9"/>
      <c r="D56" s="9"/>
      <c r="E56" s="10">
        <f>E51+E53+E54</f>
        <v>0</v>
      </c>
    </row>
    <row r="57" spans="2:5" x14ac:dyDescent="0.25">
      <c r="B57" s="7"/>
      <c r="C57" s="7"/>
      <c r="D57" s="7"/>
      <c r="E57" s="7"/>
    </row>
    <row r="58" spans="2:5" x14ac:dyDescent="0.25">
      <c r="B58" s="3" t="s">
        <v>1681</v>
      </c>
      <c r="C58" s="11">
        <v>0.21</v>
      </c>
      <c r="D58" s="7"/>
      <c r="E58" s="12">
        <f>E56*0.21</f>
        <v>0</v>
      </c>
    </row>
    <row r="59" spans="2:5" x14ac:dyDescent="0.25">
      <c r="B59" s="7"/>
      <c r="C59" s="7"/>
      <c r="D59" s="7"/>
      <c r="E59" s="7"/>
    </row>
    <row r="60" spans="2:5" x14ac:dyDescent="0.25">
      <c r="B60" s="8" t="s">
        <v>1680</v>
      </c>
      <c r="C60" s="9"/>
      <c r="D60" s="9"/>
      <c r="E60" s="10"/>
    </row>
    <row r="61" spans="2:5" x14ac:dyDescent="0.25">
      <c r="B61" s="7"/>
      <c r="C61" s="7"/>
      <c r="D61" s="7"/>
      <c r="E61" s="12">
        <f>E56+E58</f>
        <v>0</v>
      </c>
    </row>
  </sheetData>
  <sheetProtection algorithmName="SHA-512" hashValue="9M36sUcLsdufVARBG/w9RLIIbe6Z5shBWuOmbdvzXCNPx7lnd/EMslBhZl/20OuSqQ9oh9N1FX1cpwrvvmpUgg==" saltValue="TzA2GwBggVjvG+UYYK2Lyw==" spinCount="100000" sheet="1" objects="1" scenarios="1"/>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530B6C-8D43-4F43-89E5-5F684E6AA14C}">
  <dimension ref="A1:H1112"/>
  <sheetViews>
    <sheetView workbookViewId="0">
      <pane xSplit="4" ySplit="2" topLeftCell="E3" activePane="bottomRight" state="frozen"/>
      <selection pane="topRight" activeCell="E1" sqref="E1"/>
      <selection pane="bottomLeft" activeCell="A4" sqref="A4"/>
      <selection pane="bottomRight" activeCell="M17" sqref="M17"/>
    </sheetView>
  </sheetViews>
  <sheetFormatPr baseColWidth="10" defaultRowHeight="15" x14ac:dyDescent="0.25"/>
  <cols>
    <col min="1" max="1" width="7.7109375" style="7" customWidth="1"/>
    <col min="2" max="2" width="6.5703125" style="7" bestFit="1" customWidth="1"/>
    <col min="3" max="3" width="3.7109375" style="7" bestFit="1" customWidth="1"/>
    <col min="4" max="4" width="71.7109375" style="7" customWidth="1"/>
    <col min="5" max="5" width="7.85546875" style="7" bestFit="1" customWidth="1"/>
    <col min="6" max="6" width="10" style="2" bestFit="1" customWidth="1"/>
    <col min="7" max="7" width="14.5703125" style="7" bestFit="1" customWidth="1"/>
    <col min="8" max="8" width="13" style="2" bestFit="1" customWidth="1"/>
    <col min="9" max="16384" width="11.42578125" style="2"/>
  </cols>
  <sheetData>
    <row r="1" spans="1:7" ht="18.75" x14ac:dyDescent="0.25">
      <c r="A1" s="19" t="s">
        <v>0</v>
      </c>
      <c r="B1" s="20"/>
      <c r="C1" s="20"/>
      <c r="D1" s="20"/>
      <c r="E1" s="20"/>
      <c r="F1" s="13"/>
      <c r="G1" s="20"/>
    </row>
    <row r="2" spans="1:7" x14ac:dyDescent="0.25">
      <c r="A2" s="21" t="s">
        <v>1</v>
      </c>
      <c r="B2" s="21" t="s">
        <v>2</v>
      </c>
      <c r="C2" s="21" t="s">
        <v>3</v>
      </c>
      <c r="D2" s="22" t="s">
        <v>4</v>
      </c>
      <c r="E2" s="21" t="s">
        <v>5</v>
      </c>
      <c r="F2" s="14" t="s">
        <v>6</v>
      </c>
      <c r="G2" s="21" t="s">
        <v>7</v>
      </c>
    </row>
    <row r="3" spans="1:7" x14ac:dyDescent="0.25">
      <c r="A3" s="23" t="s">
        <v>8</v>
      </c>
      <c r="B3" s="23" t="s">
        <v>9</v>
      </c>
      <c r="C3" s="23" t="s">
        <v>10</v>
      </c>
      <c r="D3" s="24" t="s">
        <v>11</v>
      </c>
      <c r="E3" s="25"/>
      <c r="F3" s="15"/>
      <c r="G3" s="30">
        <f>SUM(G4:G14)</f>
        <v>0</v>
      </c>
    </row>
    <row r="4" spans="1:7" x14ac:dyDescent="0.25">
      <c r="A4" s="26" t="s">
        <v>14</v>
      </c>
      <c r="B4" s="27" t="s">
        <v>12</v>
      </c>
      <c r="C4" s="27" t="s">
        <v>13</v>
      </c>
      <c r="D4" s="28" t="s">
        <v>15</v>
      </c>
      <c r="E4" s="44">
        <v>10</v>
      </c>
      <c r="F4" s="16"/>
      <c r="G4" s="31">
        <f>ROUND(E4*F4*1,2)</f>
        <v>0</v>
      </c>
    </row>
    <row r="5" spans="1:7" x14ac:dyDescent="0.25">
      <c r="A5" s="29"/>
      <c r="B5" s="29"/>
      <c r="C5" s="29"/>
      <c r="D5" s="28" t="s">
        <v>16</v>
      </c>
      <c r="E5" s="44"/>
      <c r="F5" s="17"/>
      <c r="G5" s="29"/>
    </row>
    <row r="6" spans="1:7" x14ac:dyDescent="0.25">
      <c r="A6" s="26" t="s">
        <v>17</v>
      </c>
      <c r="B6" s="27" t="s">
        <v>12</v>
      </c>
      <c r="C6" s="27" t="s">
        <v>13</v>
      </c>
      <c r="D6" s="28" t="s">
        <v>18</v>
      </c>
      <c r="E6" s="44">
        <v>5</v>
      </c>
      <c r="F6" s="16"/>
      <c r="G6" s="31">
        <f>ROUND(E6*F6*1,2)</f>
        <v>0</v>
      </c>
    </row>
    <row r="7" spans="1:7" x14ac:dyDescent="0.25">
      <c r="A7" s="29"/>
      <c r="B7" s="29"/>
      <c r="C7" s="29"/>
      <c r="D7" s="28" t="s">
        <v>19</v>
      </c>
      <c r="E7" s="44"/>
      <c r="F7" s="17"/>
      <c r="G7" s="29"/>
    </row>
    <row r="8" spans="1:7" x14ac:dyDescent="0.25">
      <c r="A8" s="26" t="s">
        <v>20</v>
      </c>
      <c r="B8" s="27" t="s">
        <v>12</v>
      </c>
      <c r="C8" s="27" t="s">
        <v>13</v>
      </c>
      <c r="D8" s="28" t="s">
        <v>21</v>
      </c>
      <c r="E8" s="44">
        <v>2</v>
      </c>
      <c r="F8" s="16"/>
      <c r="G8" s="31">
        <f>ROUND(E8*F8*1,2)</f>
        <v>0</v>
      </c>
    </row>
    <row r="9" spans="1:7" x14ac:dyDescent="0.25">
      <c r="A9" s="29"/>
      <c r="B9" s="29"/>
      <c r="C9" s="29"/>
      <c r="D9" s="28" t="s">
        <v>22</v>
      </c>
      <c r="E9" s="44"/>
      <c r="F9" s="17"/>
      <c r="G9" s="29"/>
    </row>
    <row r="10" spans="1:7" x14ac:dyDescent="0.25">
      <c r="A10" s="26" t="s">
        <v>23</v>
      </c>
      <c r="B10" s="27" t="s">
        <v>12</v>
      </c>
      <c r="C10" s="27" t="s">
        <v>13</v>
      </c>
      <c r="D10" s="28" t="s">
        <v>24</v>
      </c>
      <c r="E10" s="44">
        <v>1</v>
      </c>
      <c r="F10" s="16"/>
      <c r="G10" s="31">
        <f>ROUND(E10*F10*1,2)</f>
        <v>0</v>
      </c>
    </row>
    <row r="11" spans="1:7" x14ac:dyDescent="0.25">
      <c r="A11" s="29"/>
      <c r="B11" s="29"/>
      <c r="C11" s="29"/>
      <c r="D11" s="28" t="s">
        <v>25</v>
      </c>
      <c r="E11" s="44"/>
      <c r="F11" s="17"/>
      <c r="G11" s="29"/>
    </row>
    <row r="12" spans="1:7" x14ac:dyDescent="0.25">
      <c r="A12" s="26" t="s">
        <v>26</v>
      </c>
      <c r="B12" s="27" t="s">
        <v>12</v>
      </c>
      <c r="C12" s="27" t="s">
        <v>13</v>
      </c>
      <c r="D12" s="28" t="s">
        <v>27</v>
      </c>
      <c r="E12" s="44">
        <v>1</v>
      </c>
      <c r="F12" s="16"/>
      <c r="G12" s="31">
        <f>ROUND(E12*F12*1,2)</f>
        <v>0</v>
      </c>
    </row>
    <row r="13" spans="1:7" ht="22.5" x14ac:dyDescent="0.25">
      <c r="A13" s="29"/>
      <c r="B13" s="29"/>
      <c r="C13" s="29"/>
      <c r="D13" s="28" t="s">
        <v>28</v>
      </c>
      <c r="E13" s="44"/>
      <c r="F13" s="17"/>
      <c r="G13" s="29"/>
    </row>
    <row r="14" spans="1:7" x14ac:dyDescent="0.25">
      <c r="A14" s="26" t="s">
        <v>30</v>
      </c>
      <c r="B14" s="27" t="s">
        <v>12</v>
      </c>
      <c r="C14" s="27" t="s">
        <v>29</v>
      </c>
      <c r="D14" s="28" t="s">
        <v>31</v>
      </c>
      <c r="E14" s="44">
        <v>1</v>
      </c>
      <c r="F14" s="16"/>
      <c r="G14" s="31">
        <f>ROUND(E14*F14*1,2)</f>
        <v>0</v>
      </c>
    </row>
    <row r="15" spans="1:7" x14ac:dyDescent="0.25">
      <c r="A15" s="29"/>
      <c r="B15" s="29"/>
      <c r="C15" s="29"/>
      <c r="D15" s="28" t="s">
        <v>32</v>
      </c>
      <c r="E15" s="44"/>
      <c r="F15" s="17"/>
      <c r="G15" s="29"/>
    </row>
    <row r="16" spans="1:7" x14ac:dyDescent="0.25">
      <c r="A16" s="23" t="s">
        <v>33</v>
      </c>
      <c r="B16" s="23" t="s">
        <v>9</v>
      </c>
      <c r="C16" s="23" t="s">
        <v>10</v>
      </c>
      <c r="D16" s="24" t="s">
        <v>34</v>
      </c>
      <c r="E16" s="30"/>
      <c r="F16" s="15"/>
      <c r="G16" s="30">
        <f>SUM(G17:G66)</f>
        <v>0</v>
      </c>
    </row>
    <row r="17" spans="1:7" x14ac:dyDescent="0.25">
      <c r="A17" s="26" t="s">
        <v>35</v>
      </c>
      <c r="B17" s="27" t="s">
        <v>12</v>
      </c>
      <c r="C17" s="27" t="s">
        <v>36</v>
      </c>
      <c r="D17" s="28" t="s">
        <v>37</v>
      </c>
      <c r="E17" s="44">
        <v>75</v>
      </c>
      <c r="F17" s="16"/>
      <c r="G17" s="31">
        <f>ROUND(E17*F17*1,2)</f>
        <v>0</v>
      </c>
    </row>
    <row r="18" spans="1:7" ht="45" x14ac:dyDescent="0.25">
      <c r="A18" s="29"/>
      <c r="B18" s="29"/>
      <c r="C18" s="29"/>
      <c r="D18" s="28" t="s">
        <v>38</v>
      </c>
      <c r="E18" s="44"/>
      <c r="F18" s="17"/>
      <c r="G18" s="29"/>
    </row>
    <row r="19" spans="1:7" x14ac:dyDescent="0.25">
      <c r="A19" s="26" t="s">
        <v>39</v>
      </c>
      <c r="B19" s="27" t="s">
        <v>12</v>
      </c>
      <c r="C19" s="27" t="s">
        <v>29</v>
      </c>
      <c r="D19" s="28" t="s">
        <v>40</v>
      </c>
      <c r="E19" s="44">
        <v>30</v>
      </c>
      <c r="F19" s="16"/>
      <c r="G19" s="31">
        <f>ROUND(E19*F19*1,2)</f>
        <v>0</v>
      </c>
    </row>
    <row r="20" spans="1:7" x14ac:dyDescent="0.25">
      <c r="A20" s="29"/>
      <c r="B20" s="29"/>
      <c r="C20" s="29"/>
      <c r="D20" s="28" t="s">
        <v>41</v>
      </c>
      <c r="E20" s="44"/>
      <c r="F20" s="17"/>
      <c r="G20" s="29"/>
    </row>
    <row r="21" spans="1:7" x14ac:dyDescent="0.25">
      <c r="A21" s="26" t="s">
        <v>42</v>
      </c>
      <c r="B21" s="27" t="s">
        <v>12</v>
      </c>
      <c r="C21" s="27" t="s">
        <v>29</v>
      </c>
      <c r="D21" s="28" t="s">
        <v>43</v>
      </c>
      <c r="E21" s="44">
        <v>1</v>
      </c>
      <c r="F21" s="16"/>
      <c r="G21" s="31">
        <f>ROUND(E21*F21*1,2)</f>
        <v>0</v>
      </c>
    </row>
    <row r="22" spans="1:7" ht="45" x14ac:dyDescent="0.25">
      <c r="A22" s="29"/>
      <c r="B22" s="29"/>
      <c r="C22" s="29"/>
      <c r="D22" s="28" t="s">
        <v>44</v>
      </c>
      <c r="E22" s="44"/>
      <c r="F22" s="17"/>
      <c r="G22" s="29"/>
    </row>
    <row r="23" spans="1:7" x14ac:dyDescent="0.25">
      <c r="A23" s="26" t="s">
        <v>45</v>
      </c>
      <c r="B23" s="27" t="s">
        <v>12</v>
      </c>
      <c r="C23" s="27" t="s">
        <v>36</v>
      </c>
      <c r="D23" s="28" t="s">
        <v>46</v>
      </c>
      <c r="E23" s="44">
        <v>75</v>
      </c>
      <c r="F23" s="16"/>
      <c r="G23" s="31">
        <f>ROUND(E23*F23*1,2)</f>
        <v>0</v>
      </c>
    </row>
    <row r="24" spans="1:7" ht="22.5" x14ac:dyDescent="0.25">
      <c r="A24" s="29"/>
      <c r="B24" s="29"/>
      <c r="C24" s="29"/>
      <c r="D24" s="28" t="s">
        <v>47</v>
      </c>
      <c r="E24" s="44"/>
      <c r="F24" s="17"/>
      <c r="G24" s="29"/>
    </row>
    <row r="25" spans="1:7" x14ac:dyDescent="0.25">
      <c r="A25" s="26" t="s">
        <v>48</v>
      </c>
      <c r="B25" s="27" t="s">
        <v>12</v>
      </c>
      <c r="C25" s="27" t="s">
        <v>36</v>
      </c>
      <c r="D25" s="28" t="s">
        <v>49</v>
      </c>
      <c r="E25" s="44">
        <v>30</v>
      </c>
      <c r="F25" s="16"/>
      <c r="G25" s="31">
        <f>ROUND(E25*F25*1,2)</f>
        <v>0</v>
      </c>
    </row>
    <row r="26" spans="1:7" ht="213.75" x14ac:dyDescent="0.25">
      <c r="A26" s="29"/>
      <c r="B26" s="29"/>
      <c r="C26" s="29"/>
      <c r="D26" s="28" t="s">
        <v>50</v>
      </c>
      <c r="E26" s="44"/>
      <c r="F26" s="17"/>
      <c r="G26" s="29"/>
    </row>
    <row r="27" spans="1:7" x14ac:dyDescent="0.25">
      <c r="A27" s="26" t="s">
        <v>51</v>
      </c>
      <c r="B27" s="27" t="s">
        <v>12</v>
      </c>
      <c r="C27" s="27" t="s">
        <v>36</v>
      </c>
      <c r="D27" s="28" t="s">
        <v>52</v>
      </c>
      <c r="E27" s="44">
        <v>10</v>
      </c>
      <c r="F27" s="16"/>
      <c r="G27" s="31">
        <f>ROUND(E27*F27*1,2)</f>
        <v>0</v>
      </c>
    </row>
    <row r="28" spans="1:7" ht="22.5" x14ac:dyDescent="0.25">
      <c r="A28" s="29"/>
      <c r="B28" s="29"/>
      <c r="C28" s="29"/>
      <c r="D28" s="28" t="s">
        <v>53</v>
      </c>
      <c r="E28" s="44"/>
      <c r="F28" s="17"/>
      <c r="G28" s="29"/>
    </row>
    <row r="29" spans="1:7" x14ac:dyDescent="0.25">
      <c r="A29" s="26" t="s">
        <v>54</v>
      </c>
      <c r="B29" s="27" t="s">
        <v>12</v>
      </c>
      <c r="C29" s="27" t="s">
        <v>55</v>
      </c>
      <c r="D29" s="28" t="s">
        <v>56</v>
      </c>
      <c r="E29" s="44">
        <v>10</v>
      </c>
      <c r="F29" s="16"/>
      <c r="G29" s="31">
        <f>ROUND(E29*F29*1,2)</f>
        <v>0</v>
      </c>
    </row>
    <row r="30" spans="1:7" ht="22.5" x14ac:dyDescent="0.25">
      <c r="A30" s="29"/>
      <c r="B30" s="29"/>
      <c r="C30" s="29"/>
      <c r="D30" s="28" t="s">
        <v>57</v>
      </c>
      <c r="E30" s="44"/>
      <c r="F30" s="17"/>
      <c r="G30" s="29"/>
    </row>
    <row r="31" spans="1:7" x14ac:dyDescent="0.25">
      <c r="A31" s="26" t="s">
        <v>58</v>
      </c>
      <c r="B31" s="27" t="s">
        <v>12</v>
      </c>
      <c r="C31" s="27" t="s">
        <v>36</v>
      </c>
      <c r="D31" s="28" t="s">
        <v>59</v>
      </c>
      <c r="E31" s="44">
        <v>15</v>
      </c>
      <c r="F31" s="16"/>
      <c r="G31" s="31">
        <f>ROUND(E31*F31*1,2)</f>
        <v>0</v>
      </c>
    </row>
    <row r="32" spans="1:7" ht="22.5" x14ac:dyDescent="0.25">
      <c r="A32" s="29"/>
      <c r="B32" s="29"/>
      <c r="C32" s="29"/>
      <c r="D32" s="28" t="s">
        <v>60</v>
      </c>
      <c r="E32" s="44"/>
      <c r="F32" s="17"/>
      <c r="G32" s="29"/>
    </row>
    <row r="33" spans="1:7" x14ac:dyDescent="0.25">
      <c r="A33" s="26" t="s">
        <v>61</v>
      </c>
      <c r="B33" s="27" t="s">
        <v>12</v>
      </c>
      <c r="C33" s="27" t="s">
        <v>36</v>
      </c>
      <c r="D33" s="28" t="s">
        <v>62</v>
      </c>
      <c r="E33" s="44">
        <v>15</v>
      </c>
      <c r="F33" s="16"/>
      <c r="G33" s="31">
        <f>ROUND(E33*F33*1,2)</f>
        <v>0</v>
      </c>
    </row>
    <row r="34" spans="1:7" ht="78.75" x14ac:dyDescent="0.25">
      <c r="A34" s="29"/>
      <c r="B34" s="29"/>
      <c r="C34" s="29"/>
      <c r="D34" s="28" t="s">
        <v>63</v>
      </c>
      <c r="E34" s="44"/>
      <c r="F34" s="17"/>
      <c r="G34" s="29"/>
    </row>
    <row r="35" spans="1:7" x14ac:dyDescent="0.25">
      <c r="A35" s="26" t="s">
        <v>64</v>
      </c>
      <c r="B35" s="27" t="s">
        <v>12</v>
      </c>
      <c r="C35" s="27" t="s">
        <v>55</v>
      </c>
      <c r="D35" s="28" t="s">
        <v>65</v>
      </c>
      <c r="E35" s="44">
        <v>20</v>
      </c>
      <c r="F35" s="16"/>
      <c r="G35" s="31">
        <f>ROUND(E35*F35*1,2)</f>
        <v>0</v>
      </c>
    </row>
    <row r="36" spans="1:7" ht="45" x14ac:dyDescent="0.25">
      <c r="A36" s="29"/>
      <c r="B36" s="29"/>
      <c r="C36" s="29"/>
      <c r="D36" s="28" t="s">
        <v>66</v>
      </c>
      <c r="E36" s="44"/>
      <c r="F36" s="17"/>
      <c r="G36" s="29"/>
    </row>
    <row r="37" spans="1:7" x14ac:dyDescent="0.25">
      <c r="A37" s="26" t="s">
        <v>67</v>
      </c>
      <c r="B37" s="27" t="s">
        <v>12</v>
      </c>
      <c r="C37" s="27" t="s">
        <v>29</v>
      </c>
      <c r="D37" s="28" t="s">
        <v>68</v>
      </c>
      <c r="E37" s="44">
        <v>1</v>
      </c>
      <c r="F37" s="16"/>
      <c r="G37" s="31">
        <f>ROUND(E37*F37*1,2)</f>
        <v>0</v>
      </c>
    </row>
    <row r="38" spans="1:7" ht="78.75" x14ac:dyDescent="0.25">
      <c r="A38" s="29"/>
      <c r="B38" s="29"/>
      <c r="C38" s="29"/>
      <c r="D38" s="28" t="s">
        <v>69</v>
      </c>
      <c r="E38" s="44"/>
      <c r="F38" s="17"/>
      <c r="G38" s="29"/>
    </row>
    <row r="39" spans="1:7" x14ac:dyDescent="0.25">
      <c r="A39" s="26" t="s">
        <v>70</v>
      </c>
      <c r="B39" s="27" t="s">
        <v>12</v>
      </c>
      <c r="C39" s="27" t="s">
        <v>29</v>
      </c>
      <c r="D39" s="28" t="s">
        <v>71</v>
      </c>
      <c r="E39" s="44">
        <v>1</v>
      </c>
      <c r="F39" s="16"/>
      <c r="G39" s="31">
        <f>ROUND(E39*F39*1,2)</f>
        <v>0</v>
      </c>
    </row>
    <row r="40" spans="1:7" ht="67.5" x14ac:dyDescent="0.25">
      <c r="A40" s="29"/>
      <c r="B40" s="29"/>
      <c r="C40" s="29"/>
      <c r="D40" s="28" t="s">
        <v>72</v>
      </c>
      <c r="E40" s="44"/>
      <c r="F40" s="17"/>
      <c r="G40" s="29"/>
    </row>
    <row r="41" spans="1:7" x14ac:dyDescent="0.25">
      <c r="A41" s="26" t="s">
        <v>73</v>
      </c>
      <c r="B41" s="27" t="s">
        <v>12</v>
      </c>
      <c r="C41" s="27" t="s">
        <v>29</v>
      </c>
      <c r="D41" s="28" t="s">
        <v>74</v>
      </c>
      <c r="E41" s="44">
        <v>1</v>
      </c>
      <c r="F41" s="16"/>
      <c r="G41" s="31">
        <f>ROUND(E41*F41*1,2)</f>
        <v>0</v>
      </c>
    </row>
    <row r="42" spans="1:7" ht="45" x14ac:dyDescent="0.25">
      <c r="A42" s="29"/>
      <c r="B42" s="29"/>
      <c r="C42" s="29"/>
      <c r="D42" s="28" t="s">
        <v>75</v>
      </c>
      <c r="E42" s="44"/>
      <c r="F42" s="17"/>
      <c r="G42" s="29"/>
    </row>
    <row r="43" spans="1:7" x14ac:dyDescent="0.25">
      <c r="A43" s="26" t="s">
        <v>76</v>
      </c>
      <c r="B43" s="27" t="s">
        <v>12</v>
      </c>
      <c r="C43" s="27" t="s">
        <v>29</v>
      </c>
      <c r="D43" s="28" t="s">
        <v>77</v>
      </c>
      <c r="E43" s="44">
        <v>1</v>
      </c>
      <c r="F43" s="16"/>
      <c r="G43" s="31">
        <f>ROUND(E43*F43*1,2)</f>
        <v>0</v>
      </c>
    </row>
    <row r="44" spans="1:7" ht="22.5" x14ac:dyDescent="0.25">
      <c r="A44" s="29"/>
      <c r="B44" s="29"/>
      <c r="C44" s="29"/>
      <c r="D44" s="28" t="s">
        <v>78</v>
      </c>
      <c r="E44" s="44"/>
      <c r="F44" s="17"/>
      <c r="G44" s="29"/>
    </row>
    <row r="45" spans="1:7" x14ac:dyDescent="0.25">
      <c r="A45" s="26" t="s">
        <v>79</v>
      </c>
      <c r="B45" s="27" t="s">
        <v>12</v>
      </c>
      <c r="C45" s="27" t="s">
        <v>29</v>
      </c>
      <c r="D45" s="28" t="s">
        <v>80</v>
      </c>
      <c r="E45" s="44">
        <v>1</v>
      </c>
      <c r="F45" s="16"/>
      <c r="G45" s="31">
        <f>ROUND(E45*F45*1,2)</f>
        <v>0</v>
      </c>
    </row>
    <row r="46" spans="1:7" ht="22.5" x14ac:dyDescent="0.25">
      <c r="A46" s="29"/>
      <c r="B46" s="29"/>
      <c r="C46" s="29"/>
      <c r="D46" s="28" t="s">
        <v>81</v>
      </c>
      <c r="E46" s="44"/>
      <c r="F46" s="17"/>
      <c r="G46" s="29"/>
    </row>
    <row r="47" spans="1:7" x14ac:dyDescent="0.25">
      <c r="A47" s="26" t="s">
        <v>82</v>
      </c>
      <c r="B47" s="27" t="s">
        <v>12</v>
      </c>
      <c r="C47" s="27" t="s">
        <v>55</v>
      </c>
      <c r="D47" s="28" t="s">
        <v>83</v>
      </c>
      <c r="E47" s="44">
        <v>8</v>
      </c>
      <c r="F47" s="16"/>
      <c r="G47" s="31">
        <f>ROUND(E47*F47*1,2)</f>
        <v>0</v>
      </c>
    </row>
    <row r="48" spans="1:7" ht="22.5" x14ac:dyDescent="0.25">
      <c r="A48" s="29"/>
      <c r="B48" s="29"/>
      <c r="C48" s="29"/>
      <c r="D48" s="28" t="s">
        <v>84</v>
      </c>
      <c r="E48" s="44"/>
      <c r="F48" s="17"/>
      <c r="G48" s="29"/>
    </row>
    <row r="49" spans="1:7" x14ac:dyDescent="0.25">
      <c r="A49" s="26" t="s">
        <v>85</v>
      </c>
      <c r="B49" s="27" t="s">
        <v>12</v>
      </c>
      <c r="C49" s="27" t="s">
        <v>55</v>
      </c>
      <c r="D49" s="28" t="s">
        <v>86</v>
      </c>
      <c r="E49" s="44">
        <v>8</v>
      </c>
      <c r="F49" s="16"/>
      <c r="G49" s="31">
        <f>ROUND(E49*F49*1,2)</f>
        <v>0</v>
      </c>
    </row>
    <row r="50" spans="1:7" x14ac:dyDescent="0.25">
      <c r="A50" s="29"/>
      <c r="B50" s="29"/>
      <c r="C50" s="29"/>
      <c r="D50" s="28" t="s">
        <v>87</v>
      </c>
      <c r="E50" s="44"/>
      <c r="F50" s="17"/>
      <c r="G50" s="29"/>
    </row>
    <row r="51" spans="1:7" x14ac:dyDescent="0.25">
      <c r="A51" s="26" t="s">
        <v>88</v>
      </c>
      <c r="B51" s="27" t="s">
        <v>12</v>
      </c>
      <c r="C51" s="27" t="s">
        <v>55</v>
      </c>
      <c r="D51" s="28" t="s">
        <v>89</v>
      </c>
      <c r="E51" s="44">
        <v>8</v>
      </c>
      <c r="F51" s="16"/>
      <c r="G51" s="31">
        <f>ROUND(E51*F51*1,2)</f>
        <v>0</v>
      </c>
    </row>
    <row r="52" spans="1:7" ht="45" x14ac:dyDescent="0.25">
      <c r="A52" s="29"/>
      <c r="B52" s="29"/>
      <c r="C52" s="29"/>
      <c r="D52" s="28" t="s">
        <v>90</v>
      </c>
      <c r="E52" s="44"/>
      <c r="F52" s="17"/>
      <c r="G52" s="29"/>
    </row>
    <row r="53" spans="1:7" x14ac:dyDescent="0.25">
      <c r="A53" s="26" t="s">
        <v>91</v>
      </c>
      <c r="B53" s="27" t="s">
        <v>12</v>
      </c>
      <c r="C53" s="27" t="s">
        <v>29</v>
      </c>
      <c r="D53" s="28" t="s">
        <v>92</v>
      </c>
      <c r="E53" s="44">
        <v>1</v>
      </c>
      <c r="F53" s="16"/>
      <c r="G53" s="31">
        <f>ROUND(E53*F53*1,2)</f>
        <v>0</v>
      </c>
    </row>
    <row r="54" spans="1:7" ht="22.5" x14ac:dyDescent="0.25">
      <c r="A54" s="29"/>
      <c r="B54" s="29"/>
      <c r="C54" s="29"/>
      <c r="D54" s="28" t="s">
        <v>93</v>
      </c>
      <c r="E54" s="44"/>
      <c r="F54" s="17"/>
      <c r="G54" s="29"/>
    </row>
    <row r="55" spans="1:7" x14ac:dyDescent="0.25">
      <c r="A55" s="26" t="s">
        <v>94</v>
      </c>
      <c r="B55" s="27" t="s">
        <v>12</v>
      </c>
      <c r="C55" s="27" t="s">
        <v>29</v>
      </c>
      <c r="D55" s="28" t="s">
        <v>95</v>
      </c>
      <c r="E55" s="44">
        <v>1</v>
      </c>
      <c r="F55" s="16"/>
      <c r="G55" s="31">
        <f>ROUND(E55*F55*1,2)</f>
        <v>0</v>
      </c>
    </row>
    <row r="56" spans="1:7" ht="22.5" x14ac:dyDescent="0.25">
      <c r="A56" s="29"/>
      <c r="B56" s="29"/>
      <c r="C56" s="29"/>
      <c r="D56" s="28" t="s">
        <v>96</v>
      </c>
      <c r="E56" s="44"/>
      <c r="F56" s="17"/>
      <c r="G56" s="29"/>
    </row>
    <row r="57" spans="1:7" x14ac:dyDescent="0.25">
      <c r="A57" s="26" t="s">
        <v>97</v>
      </c>
      <c r="B57" s="27" t="s">
        <v>12</v>
      </c>
      <c r="C57" s="27" t="s">
        <v>29</v>
      </c>
      <c r="D57" s="28" t="s">
        <v>98</v>
      </c>
      <c r="E57" s="44">
        <v>1</v>
      </c>
      <c r="F57" s="16"/>
      <c r="G57" s="31">
        <f>ROUND(E57*F57*1,2)</f>
        <v>0</v>
      </c>
    </row>
    <row r="58" spans="1:7" ht="33.75" x14ac:dyDescent="0.25">
      <c r="A58" s="29"/>
      <c r="B58" s="29"/>
      <c r="C58" s="29"/>
      <c r="D58" s="28" t="s">
        <v>99</v>
      </c>
      <c r="E58" s="44"/>
      <c r="F58" s="17"/>
      <c r="G58" s="29"/>
    </row>
    <row r="59" spans="1:7" x14ac:dyDescent="0.25">
      <c r="A59" s="26" t="s">
        <v>100</v>
      </c>
      <c r="B59" s="27" t="s">
        <v>12</v>
      </c>
      <c r="C59" s="27" t="s">
        <v>29</v>
      </c>
      <c r="D59" s="28" t="s">
        <v>101</v>
      </c>
      <c r="E59" s="44">
        <v>1</v>
      </c>
      <c r="F59" s="16"/>
      <c r="G59" s="31">
        <f>ROUND(E59*F59*1,2)</f>
        <v>0</v>
      </c>
    </row>
    <row r="60" spans="1:7" ht="33.75" x14ac:dyDescent="0.25">
      <c r="A60" s="29"/>
      <c r="B60" s="29"/>
      <c r="C60" s="29"/>
      <c r="D60" s="28" t="s">
        <v>102</v>
      </c>
      <c r="E60" s="44"/>
      <c r="F60" s="17"/>
      <c r="G60" s="29"/>
    </row>
    <row r="61" spans="1:7" x14ac:dyDescent="0.25">
      <c r="A61" s="26" t="s">
        <v>103</v>
      </c>
      <c r="B61" s="27" t="s">
        <v>12</v>
      </c>
      <c r="C61" s="27" t="s">
        <v>29</v>
      </c>
      <c r="D61" s="28" t="s">
        <v>104</v>
      </c>
      <c r="E61" s="44">
        <v>1</v>
      </c>
      <c r="F61" s="16"/>
      <c r="G61" s="31">
        <f>ROUND(E61*F61*1,2)</f>
        <v>0</v>
      </c>
    </row>
    <row r="62" spans="1:7" ht="56.25" x14ac:dyDescent="0.25">
      <c r="A62" s="29"/>
      <c r="B62" s="29"/>
      <c r="C62" s="29"/>
      <c r="D62" s="28" t="s">
        <v>105</v>
      </c>
      <c r="E62" s="44"/>
      <c r="F62" s="17"/>
      <c r="G62" s="29"/>
    </row>
    <row r="63" spans="1:7" x14ac:dyDescent="0.25">
      <c r="A63" s="26" t="s">
        <v>106</v>
      </c>
      <c r="B63" s="27" t="s">
        <v>12</v>
      </c>
      <c r="C63" s="27" t="s">
        <v>29</v>
      </c>
      <c r="D63" s="28" t="s">
        <v>107</v>
      </c>
      <c r="E63" s="44">
        <v>1</v>
      </c>
      <c r="F63" s="16"/>
      <c r="G63" s="31">
        <f>ROUND(E63*F63*1,2)</f>
        <v>0</v>
      </c>
    </row>
    <row r="64" spans="1:7" ht="78.75" x14ac:dyDescent="0.25">
      <c r="A64" s="29"/>
      <c r="B64" s="29"/>
      <c r="C64" s="29"/>
      <c r="D64" s="28" t="s">
        <v>108</v>
      </c>
      <c r="E64" s="44"/>
      <c r="F64" s="17"/>
      <c r="G64" s="29"/>
    </row>
    <row r="65" spans="1:7" x14ac:dyDescent="0.25">
      <c r="A65" s="26" t="s">
        <v>109</v>
      </c>
      <c r="B65" s="27" t="s">
        <v>12</v>
      </c>
      <c r="C65" s="27" t="s">
        <v>29</v>
      </c>
      <c r="D65" s="28" t="s">
        <v>110</v>
      </c>
      <c r="E65" s="44">
        <v>1</v>
      </c>
      <c r="F65" s="16"/>
      <c r="G65" s="31">
        <f>ROUND(E65*F65*1,2)</f>
        <v>0</v>
      </c>
    </row>
    <row r="66" spans="1:7" ht="78.75" x14ac:dyDescent="0.25">
      <c r="A66" s="29"/>
      <c r="B66" s="29"/>
      <c r="C66" s="29"/>
      <c r="D66" s="28" t="s">
        <v>111</v>
      </c>
      <c r="E66" s="44"/>
      <c r="F66" s="17"/>
      <c r="G66" s="29"/>
    </row>
    <row r="67" spans="1:7" x14ac:dyDescent="0.25">
      <c r="A67" s="23" t="s">
        <v>112</v>
      </c>
      <c r="B67" s="23" t="s">
        <v>9</v>
      </c>
      <c r="C67" s="23" t="s">
        <v>10</v>
      </c>
      <c r="D67" s="24" t="s">
        <v>113</v>
      </c>
      <c r="E67" s="30"/>
      <c r="F67" s="15"/>
      <c r="G67" s="30">
        <f>SUM(G68:G72)</f>
        <v>0</v>
      </c>
    </row>
    <row r="68" spans="1:7" x14ac:dyDescent="0.25">
      <c r="A68" s="26" t="s">
        <v>114</v>
      </c>
      <c r="B68" s="27" t="s">
        <v>12</v>
      </c>
      <c r="C68" s="27" t="s">
        <v>36</v>
      </c>
      <c r="D68" s="28" t="s">
        <v>115</v>
      </c>
      <c r="E68" s="44">
        <v>9500</v>
      </c>
      <c r="F68" s="16"/>
      <c r="G68" s="31">
        <f>ROUND(E68*F68*1,2)</f>
        <v>0</v>
      </c>
    </row>
    <row r="69" spans="1:7" ht="22.5" x14ac:dyDescent="0.25">
      <c r="A69" s="29"/>
      <c r="B69" s="29"/>
      <c r="C69" s="29"/>
      <c r="D69" s="28" t="s">
        <v>116</v>
      </c>
      <c r="E69" s="44"/>
      <c r="F69" s="17"/>
      <c r="G69" s="29"/>
    </row>
    <row r="70" spans="1:7" x14ac:dyDescent="0.25">
      <c r="A70" s="26" t="s">
        <v>117</v>
      </c>
      <c r="B70" s="27" t="s">
        <v>12</v>
      </c>
      <c r="C70" s="27" t="s">
        <v>29</v>
      </c>
      <c r="D70" s="28" t="s">
        <v>118</v>
      </c>
      <c r="E70" s="44">
        <v>5</v>
      </c>
      <c r="F70" s="16"/>
      <c r="G70" s="31">
        <f>ROUND(E70*F70*1,2)</f>
        <v>0</v>
      </c>
    </row>
    <row r="71" spans="1:7" ht="33.75" x14ac:dyDescent="0.25">
      <c r="A71" s="29"/>
      <c r="B71" s="29"/>
      <c r="C71" s="29"/>
      <c r="D71" s="28" t="s">
        <v>119</v>
      </c>
      <c r="E71" s="44"/>
      <c r="F71" s="17"/>
      <c r="G71" s="29"/>
    </row>
    <row r="72" spans="1:7" x14ac:dyDescent="0.25">
      <c r="A72" s="26" t="s">
        <v>120</v>
      </c>
      <c r="B72" s="27" t="s">
        <v>12</v>
      </c>
      <c r="C72" s="27" t="s">
        <v>29</v>
      </c>
      <c r="D72" s="28" t="s">
        <v>121</v>
      </c>
      <c r="E72" s="44">
        <v>1</v>
      </c>
      <c r="F72" s="16"/>
      <c r="G72" s="31">
        <f>ROUND(E72*F72*1,2)</f>
        <v>0</v>
      </c>
    </row>
    <row r="73" spans="1:7" ht="33.75" x14ac:dyDescent="0.25">
      <c r="A73" s="29"/>
      <c r="B73" s="29"/>
      <c r="C73" s="29"/>
      <c r="D73" s="28" t="s">
        <v>122</v>
      </c>
      <c r="E73" s="44"/>
      <c r="F73" s="17"/>
      <c r="G73" s="29"/>
    </row>
    <row r="74" spans="1:7" x14ac:dyDescent="0.25">
      <c r="A74" s="23" t="s">
        <v>124</v>
      </c>
      <c r="B74" s="23" t="s">
        <v>9</v>
      </c>
      <c r="C74" s="23" t="s">
        <v>10</v>
      </c>
      <c r="D74" s="24" t="s">
        <v>125</v>
      </c>
      <c r="E74" s="30"/>
      <c r="F74" s="15"/>
      <c r="G74" s="30">
        <f>SUM(G75:G81)</f>
        <v>0</v>
      </c>
    </row>
    <row r="75" spans="1:7" x14ac:dyDescent="0.25">
      <c r="A75" s="26" t="s">
        <v>126</v>
      </c>
      <c r="B75" s="27" t="s">
        <v>12</v>
      </c>
      <c r="C75" s="27" t="s">
        <v>123</v>
      </c>
      <c r="D75" s="28" t="s">
        <v>127</v>
      </c>
      <c r="E75" s="44">
        <v>1100</v>
      </c>
      <c r="F75" s="16"/>
      <c r="G75" s="31">
        <f>ROUND(E75*F75*1,2)</f>
        <v>0</v>
      </c>
    </row>
    <row r="76" spans="1:7" ht="22.5" x14ac:dyDescent="0.25">
      <c r="A76" s="29"/>
      <c r="B76" s="29"/>
      <c r="C76" s="29"/>
      <c r="D76" s="28" t="s">
        <v>128</v>
      </c>
      <c r="E76" s="44"/>
      <c r="F76" s="17"/>
      <c r="G76" s="29"/>
    </row>
    <row r="77" spans="1:7" x14ac:dyDescent="0.25">
      <c r="A77" s="26" t="s">
        <v>129</v>
      </c>
      <c r="B77" s="27" t="s">
        <v>12</v>
      </c>
      <c r="C77" s="27" t="s">
        <v>123</v>
      </c>
      <c r="D77" s="28" t="s">
        <v>130</v>
      </c>
      <c r="E77" s="44">
        <v>1100</v>
      </c>
      <c r="F77" s="16"/>
      <c r="G77" s="31">
        <f>ROUND(E77*F77*1,2)</f>
        <v>0</v>
      </c>
    </row>
    <row r="78" spans="1:7" x14ac:dyDescent="0.25">
      <c r="A78" s="29"/>
      <c r="B78" s="29"/>
      <c r="C78" s="29"/>
      <c r="D78" s="28" t="s">
        <v>131</v>
      </c>
      <c r="E78" s="44"/>
      <c r="F78" s="17"/>
      <c r="G78" s="29"/>
    </row>
    <row r="79" spans="1:7" x14ac:dyDescent="0.25">
      <c r="A79" s="26" t="s">
        <v>132</v>
      </c>
      <c r="B79" s="27" t="s">
        <v>12</v>
      </c>
      <c r="C79" s="27" t="s">
        <v>29</v>
      </c>
      <c r="D79" s="28" t="s">
        <v>133</v>
      </c>
      <c r="E79" s="44">
        <v>400</v>
      </c>
      <c r="F79" s="16"/>
      <c r="G79" s="31">
        <f>ROUND(E79*F79*1,2)</f>
        <v>0</v>
      </c>
    </row>
    <row r="80" spans="1:7" ht="33.75" x14ac:dyDescent="0.25">
      <c r="A80" s="29"/>
      <c r="B80" s="29"/>
      <c r="C80" s="29"/>
      <c r="D80" s="28" t="s">
        <v>134</v>
      </c>
      <c r="E80" s="44"/>
      <c r="F80" s="17"/>
      <c r="G80" s="29"/>
    </row>
    <row r="81" spans="1:7" x14ac:dyDescent="0.25">
      <c r="A81" s="26" t="s">
        <v>135</v>
      </c>
      <c r="B81" s="27" t="s">
        <v>12</v>
      </c>
      <c r="C81" s="27" t="s">
        <v>123</v>
      </c>
      <c r="D81" s="28" t="s">
        <v>136</v>
      </c>
      <c r="E81" s="44">
        <v>2200</v>
      </c>
      <c r="F81" s="16"/>
      <c r="G81" s="31">
        <f>ROUND(E81*F81*1,2)</f>
        <v>0</v>
      </c>
    </row>
    <row r="82" spans="1:7" x14ac:dyDescent="0.25">
      <c r="A82" s="29"/>
      <c r="B82" s="29"/>
      <c r="C82" s="29"/>
      <c r="D82" s="28" t="s">
        <v>137</v>
      </c>
      <c r="E82" s="44"/>
      <c r="F82" s="17"/>
      <c r="G82" s="29"/>
    </row>
    <row r="83" spans="1:7" x14ac:dyDescent="0.25">
      <c r="A83" s="23" t="s">
        <v>138</v>
      </c>
      <c r="B83" s="23" t="s">
        <v>9</v>
      </c>
      <c r="C83" s="23" t="s">
        <v>10</v>
      </c>
      <c r="D83" s="24" t="s">
        <v>139</v>
      </c>
      <c r="E83" s="30"/>
      <c r="F83" s="15"/>
      <c r="G83" s="30">
        <f>SUM(G84:G104)</f>
        <v>0</v>
      </c>
    </row>
    <row r="84" spans="1:7" x14ac:dyDescent="0.25">
      <c r="A84" s="26" t="s">
        <v>141</v>
      </c>
      <c r="B84" s="27" t="s">
        <v>12</v>
      </c>
      <c r="C84" s="27" t="s">
        <v>123</v>
      </c>
      <c r="D84" s="28" t="s">
        <v>142</v>
      </c>
      <c r="E84" s="44">
        <v>550</v>
      </c>
      <c r="F84" s="16"/>
      <c r="G84" s="31">
        <f>ROUND(E84*F84*1,2)</f>
        <v>0</v>
      </c>
    </row>
    <row r="85" spans="1:7" ht="22.5" x14ac:dyDescent="0.25">
      <c r="A85" s="29"/>
      <c r="B85" s="29"/>
      <c r="C85" s="29"/>
      <c r="D85" s="28" t="s">
        <v>143</v>
      </c>
      <c r="E85" s="44"/>
      <c r="F85" s="17"/>
      <c r="G85" s="29"/>
    </row>
    <row r="86" spans="1:7" x14ac:dyDescent="0.25">
      <c r="A86" s="26" t="s">
        <v>144</v>
      </c>
      <c r="B86" s="27" t="s">
        <v>12</v>
      </c>
      <c r="C86" s="27" t="s">
        <v>123</v>
      </c>
      <c r="D86" s="28" t="s">
        <v>145</v>
      </c>
      <c r="E86" s="44">
        <v>500</v>
      </c>
      <c r="F86" s="16"/>
      <c r="G86" s="31">
        <f>ROUND(E86*F86*1,2)</f>
        <v>0</v>
      </c>
    </row>
    <row r="87" spans="1:7" ht="22.5" x14ac:dyDescent="0.25">
      <c r="A87" s="29"/>
      <c r="B87" s="29"/>
      <c r="C87" s="29"/>
      <c r="D87" s="28" t="s">
        <v>146</v>
      </c>
      <c r="E87" s="44"/>
      <c r="F87" s="17"/>
      <c r="G87" s="29"/>
    </row>
    <row r="88" spans="1:7" x14ac:dyDescent="0.25">
      <c r="A88" s="26" t="s">
        <v>147</v>
      </c>
      <c r="B88" s="27" t="s">
        <v>12</v>
      </c>
      <c r="C88" s="27" t="s">
        <v>123</v>
      </c>
      <c r="D88" s="28" t="s">
        <v>148</v>
      </c>
      <c r="E88" s="44">
        <v>400</v>
      </c>
      <c r="F88" s="16"/>
      <c r="G88" s="31">
        <f>ROUND(E88*F88*1,2)</f>
        <v>0</v>
      </c>
    </row>
    <row r="89" spans="1:7" ht="22.5" x14ac:dyDescent="0.25">
      <c r="A89" s="29"/>
      <c r="B89" s="29"/>
      <c r="C89" s="29"/>
      <c r="D89" s="28" t="s">
        <v>149</v>
      </c>
      <c r="E89" s="44"/>
      <c r="F89" s="17"/>
      <c r="G89" s="29"/>
    </row>
    <row r="90" spans="1:7" x14ac:dyDescent="0.25">
      <c r="A90" s="26" t="s">
        <v>150</v>
      </c>
      <c r="B90" s="27" t="s">
        <v>12</v>
      </c>
      <c r="C90" s="27" t="s">
        <v>123</v>
      </c>
      <c r="D90" s="28" t="s">
        <v>151</v>
      </c>
      <c r="E90" s="44">
        <v>350</v>
      </c>
      <c r="F90" s="16"/>
      <c r="G90" s="31">
        <f>ROUND(E90*F90*1,2)</f>
        <v>0</v>
      </c>
    </row>
    <row r="91" spans="1:7" ht="22.5" x14ac:dyDescent="0.25">
      <c r="A91" s="29"/>
      <c r="B91" s="29"/>
      <c r="C91" s="29"/>
      <c r="D91" s="28" t="s">
        <v>152</v>
      </c>
      <c r="E91" s="44"/>
      <c r="F91" s="17"/>
      <c r="G91" s="29"/>
    </row>
    <row r="92" spans="1:7" x14ac:dyDescent="0.25">
      <c r="A92" s="26" t="s">
        <v>153</v>
      </c>
      <c r="B92" s="27" t="s">
        <v>12</v>
      </c>
      <c r="C92" s="27" t="s">
        <v>36</v>
      </c>
      <c r="D92" s="28" t="s">
        <v>154</v>
      </c>
      <c r="E92" s="44">
        <v>500</v>
      </c>
      <c r="F92" s="16"/>
      <c r="G92" s="31">
        <f>ROUND(E92*F92*1,2)</f>
        <v>0</v>
      </c>
    </row>
    <row r="93" spans="1:7" ht="22.5" x14ac:dyDescent="0.25">
      <c r="A93" s="29"/>
      <c r="B93" s="29"/>
      <c r="C93" s="29"/>
      <c r="D93" s="28" t="s">
        <v>155</v>
      </c>
      <c r="E93" s="44"/>
      <c r="F93" s="17"/>
      <c r="G93" s="29"/>
    </row>
    <row r="94" spans="1:7" x14ac:dyDescent="0.25">
      <c r="A94" s="26" t="s">
        <v>156</v>
      </c>
      <c r="B94" s="27" t="s">
        <v>12</v>
      </c>
      <c r="C94" s="27" t="s">
        <v>123</v>
      </c>
      <c r="D94" s="28" t="s">
        <v>157</v>
      </c>
      <c r="E94" s="44">
        <v>500</v>
      </c>
      <c r="F94" s="16"/>
      <c r="G94" s="31">
        <f>ROUND(E94*F94*1,2)</f>
        <v>0</v>
      </c>
    </row>
    <row r="95" spans="1:7" ht="22.5" x14ac:dyDescent="0.25">
      <c r="A95" s="29"/>
      <c r="B95" s="29"/>
      <c r="C95" s="29"/>
      <c r="D95" s="28" t="s">
        <v>158</v>
      </c>
      <c r="E95" s="44"/>
      <c r="F95" s="17"/>
      <c r="G95" s="29"/>
    </row>
    <row r="96" spans="1:7" x14ac:dyDescent="0.25">
      <c r="A96" s="26" t="s">
        <v>159</v>
      </c>
      <c r="B96" s="27" t="s">
        <v>12</v>
      </c>
      <c r="C96" s="27" t="s">
        <v>123</v>
      </c>
      <c r="D96" s="28" t="s">
        <v>160</v>
      </c>
      <c r="E96" s="44">
        <v>300</v>
      </c>
      <c r="F96" s="16"/>
      <c r="G96" s="31">
        <f>ROUND(E96*F96*1,2)</f>
        <v>0</v>
      </c>
    </row>
    <row r="97" spans="1:7" ht="22.5" x14ac:dyDescent="0.25">
      <c r="A97" s="29"/>
      <c r="B97" s="29"/>
      <c r="C97" s="29"/>
      <c r="D97" s="28" t="s">
        <v>161</v>
      </c>
      <c r="E97" s="44"/>
      <c r="F97" s="17"/>
      <c r="G97" s="29"/>
    </row>
    <row r="98" spans="1:7" x14ac:dyDescent="0.25">
      <c r="A98" s="26" t="s">
        <v>162</v>
      </c>
      <c r="B98" s="27" t="s">
        <v>12</v>
      </c>
      <c r="C98" s="27" t="s">
        <v>123</v>
      </c>
      <c r="D98" s="28" t="s">
        <v>163</v>
      </c>
      <c r="E98" s="44">
        <v>300</v>
      </c>
      <c r="F98" s="16"/>
      <c r="G98" s="31">
        <f>ROUND(E98*F98*1,2)</f>
        <v>0</v>
      </c>
    </row>
    <row r="99" spans="1:7" ht="22.5" x14ac:dyDescent="0.25">
      <c r="A99" s="29"/>
      <c r="B99" s="29"/>
      <c r="C99" s="29"/>
      <c r="D99" s="28" t="s">
        <v>164</v>
      </c>
      <c r="E99" s="44"/>
      <c r="F99" s="17"/>
      <c r="G99" s="29"/>
    </row>
    <row r="100" spans="1:7" x14ac:dyDescent="0.25">
      <c r="A100" s="26" t="s">
        <v>165</v>
      </c>
      <c r="B100" s="27" t="s">
        <v>12</v>
      </c>
      <c r="C100" s="27" t="s">
        <v>123</v>
      </c>
      <c r="D100" s="28" t="s">
        <v>166</v>
      </c>
      <c r="E100" s="44">
        <v>100</v>
      </c>
      <c r="F100" s="16"/>
      <c r="G100" s="31">
        <f>ROUND(E100*F100*1,2)</f>
        <v>0</v>
      </c>
    </row>
    <row r="101" spans="1:7" x14ac:dyDescent="0.25">
      <c r="A101" s="29"/>
      <c r="B101" s="29"/>
      <c r="C101" s="29"/>
      <c r="D101" s="28" t="s">
        <v>167</v>
      </c>
      <c r="E101" s="44"/>
      <c r="F101" s="17"/>
      <c r="G101" s="29"/>
    </row>
    <row r="102" spans="1:7" x14ac:dyDescent="0.25">
      <c r="A102" s="26" t="s">
        <v>168</v>
      </c>
      <c r="B102" s="27" t="s">
        <v>12</v>
      </c>
      <c r="C102" s="27" t="s">
        <v>123</v>
      </c>
      <c r="D102" s="28" t="s">
        <v>169</v>
      </c>
      <c r="E102" s="44">
        <v>100</v>
      </c>
      <c r="F102" s="16"/>
      <c r="G102" s="31">
        <f>ROUND(E102*F102*1,2)</f>
        <v>0</v>
      </c>
    </row>
    <row r="103" spans="1:7" ht="22.5" x14ac:dyDescent="0.25">
      <c r="A103" s="29"/>
      <c r="B103" s="29"/>
      <c r="C103" s="29"/>
      <c r="D103" s="28" t="s">
        <v>170</v>
      </c>
      <c r="E103" s="44"/>
      <c r="F103" s="17"/>
      <c r="G103" s="29"/>
    </row>
    <row r="104" spans="1:7" x14ac:dyDescent="0.25">
      <c r="A104" s="26" t="s">
        <v>171</v>
      </c>
      <c r="B104" s="27" t="s">
        <v>12</v>
      </c>
      <c r="C104" s="27" t="s">
        <v>123</v>
      </c>
      <c r="D104" s="28" t="s">
        <v>172</v>
      </c>
      <c r="E104" s="44">
        <v>100</v>
      </c>
      <c r="F104" s="16"/>
      <c r="G104" s="31">
        <f>ROUND(E104*F104*1,2)</f>
        <v>0</v>
      </c>
    </row>
    <row r="105" spans="1:7" ht="22.5" x14ac:dyDescent="0.25">
      <c r="A105" s="29"/>
      <c r="B105" s="29"/>
      <c r="C105" s="29"/>
      <c r="D105" s="28" t="s">
        <v>173</v>
      </c>
      <c r="E105" s="44"/>
      <c r="F105" s="17"/>
      <c r="G105" s="29"/>
    </row>
    <row r="106" spans="1:7" x14ac:dyDescent="0.25">
      <c r="A106" s="23" t="s">
        <v>174</v>
      </c>
      <c r="B106" s="23" t="s">
        <v>9</v>
      </c>
      <c r="C106" s="23" t="s">
        <v>10</v>
      </c>
      <c r="D106" s="24" t="s">
        <v>175</v>
      </c>
      <c r="E106" s="30"/>
      <c r="F106" s="15"/>
      <c r="G106" s="30">
        <f>SUM(G107)</f>
        <v>0</v>
      </c>
    </row>
    <row r="107" spans="1:7" x14ac:dyDescent="0.25">
      <c r="A107" s="26" t="s">
        <v>176</v>
      </c>
      <c r="B107" s="27" t="s">
        <v>12</v>
      </c>
      <c r="C107" s="27" t="s">
        <v>55</v>
      </c>
      <c r="D107" s="28" t="s">
        <v>177</v>
      </c>
      <c r="E107" s="44">
        <v>10000</v>
      </c>
      <c r="F107" s="16"/>
      <c r="G107" s="31">
        <f>ROUND(E107*F107*1,2)</f>
        <v>0</v>
      </c>
    </row>
    <row r="108" spans="1:7" ht="22.5" x14ac:dyDescent="0.25">
      <c r="A108" s="29"/>
      <c r="B108" s="29"/>
      <c r="C108" s="29"/>
      <c r="D108" s="28" t="s">
        <v>178</v>
      </c>
      <c r="E108" s="44"/>
      <c r="F108" s="17"/>
      <c r="G108" s="29"/>
    </row>
    <row r="109" spans="1:7" x14ac:dyDescent="0.25">
      <c r="A109" s="23" t="s">
        <v>179</v>
      </c>
      <c r="B109" s="23" t="s">
        <v>9</v>
      </c>
      <c r="C109" s="23" t="s">
        <v>10</v>
      </c>
      <c r="D109" s="24" t="s">
        <v>180</v>
      </c>
      <c r="E109" s="30"/>
      <c r="F109" s="15"/>
      <c r="G109" s="30">
        <f>SUM(G110:G132)</f>
        <v>0</v>
      </c>
    </row>
    <row r="110" spans="1:7" x14ac:dyDescent="0.25">
      <c r="A110" s="26" t="s">
        <v>181</v>
      </c>
      <c r="B110" s="27" t="s">
        <v>12</v>
      </c>
      <c r="C110" s="27" t="s">
        <v>36</v>
      </c>
      <c r="D110" s="28" t="s">
        <v>182</v>
      </c>
      <c r="E110" s="44">
        <v>50</v>
      </c>
      <c r="F110" s="16"/>
      <c r="G110" s="31">
        <f>ROUND(E110*F110*1,2)</f>
        <v>0</v>
      </c>
    </row>
    <row r="111" spans="1:7" ht="22.5" x14ac:dyDescent="0.25">
      <c r="A111" s="29"/>
      <c r="B111" s="29"/>
      <c r="C111" s="29"/>
      <c r="D111" s="28" t="s">
        <v>183</v>
      </c>
      <c r="E111" s="44"/>
      <c r="F111" s="17"/>
      <c r="G111" s="29"/>
    </row>
    <row r="112" spans="1:7" x14ac:dyDescent="0.25">
      <c r="A112" s="26" t="s">
        <v>184</v>
      </c>
      <c r="B112" s="27" t="s">
        <v>12</v>
      </c>
      <c r="C112" s="27" t="s">
        <v>36</v>
      </c>
      <c r="D112" s="28" t="s">
        <v>185</v>
      </c>
      <c r="E112" s="44">
        <v>10</v>
      </c>
      <c r="F112" s="16"/>
      <c r="G112" s="31">
        <f>ROUND(E112*F112*1,2)</f>
        <v>0</v>
      </c>
    </row>
    <row r="113" spans="1:7" ht="22.5" x14ac:dyDescent="0.25">
      <c r="A113" s="29"/>
      <c r="B113" s="29"/>
      <c r="C113" s="29"/>
      <c r="D113" s="28" t="s">
        <v>186</v>
      </c>
      <c r="E113" s="44"/>
      <c r="F113" s="17"/>
      <c r="G113" s="29"/>
    </row>
    <row r="114" spans="1:7" x14ac:dyDescent="0.25">
      <c r="A114" s="26" t="s">
        <v>187</v>
      </c>
      <c r="B114" s="27" t="s">
        <v>12</v>
      </c>
      <c r="C114" s="27" t="s">
        <v>36</v>
      </c>
      <c r="D114" s="28" t="s">
        <v>188</v>
      </c>
      <c r="E114" s="44">
        <v>50</v>
      </c>
      <c r="F114" s="16"/>
      <c r="G114" s="31">
        <f>ROUND(E114*F114*1,2)</f>
        <v>0</v>
      </c>
    </row>
    <row r="115" spans="1:7" ht="33.75" x14ac:dyDescent="0.25">
      <c r="A115" s="29"/>
      <c r="B115" s="29"/>
      <c r="C115" s="29"/>
      <c r="D115" s="28" t="s">
        <v>189</v>
      </c>
      <c r="E115" s="44"/>
      <c r="F115" s="17"/>
      <c r="G115" s="29"/>
    </row>
    <row r="116" spans="1:7" x14ac:dyDescent="0.25">
      <c r="A116" s="26" t="s">
        <v>190</v>
      </c>
      <c r="B116" s="27" t="s">
        <v>12</v>
      </c>
      <c r="C116" s="27" t="s">
        <v>123</v>
      </c>
      <c r="D116" s="28" t="s">
        <v>191</v>
      </c>
      <c r="E116" s="44">
        <v>125</v>
      </c>
      <c r="F116" s="16"/>
      <c r="G116" s="31">
        <f>ROUND(E116*F116*1,2)</f>
        <v>0</v>
      </c>
    </row>
    <row r="117" spans="1:7" ht="22.5" x14ac:dyDescent="0.25">
      <c r="A117" s="29"/>
      <c r="B117" s="29"/>
      <c r="C117" s="29"/>
      <c r="D117" s="28" t="s">
        <v>192</v>
      </c>
      <c r="E117" s="44"/>
      <c r="F117" s="17"/>
      <c r="G117" s="29"/>
    </row>
    <row r="118" spans="1:7" x14ac:dyDescent="0.25">
      <c r="A118" s="26" t="s">
        <v>193</v>
      </c>
      <c r="B118" s="27" t="s">
        <v>12</v>
      </c>
      <c r="C118" s="27" t="s">
        <v>123</v>
      </c>
      <c r="D118" s="28" t="s">
        <v>194</v>
      </c>
      <c r="E118" s="44">
        <v>125</v>
      </c>
      <c r="F118" s="16"/>
      <c r="G118" s="31">
        <f>ROUND(E118*F118*1,2)</f>
        <v>0</v>
      </c>
    </row>
    <row r="119" spans="1:7" ht="22.5" x14ac:dyDescent="0.25">
      <c r="A119" s="29"/>
      <c r="B119" s="29"/>
      <c r="C119" s="29"/>
      <c r="D119" s="28" t="s">
        <v>195</v>
      </c>
      <c r="E119" s="44"/>
      <c r="F119" s="17"/>
      <c r="G119" s="29"/>
    </row>
    <row r="120" spans="1:7" x14ac:dyDescent="0.25">
      <c r="A120" s="26" t="s">
        <v>196</v>
      </c>
      <c r="B120" s="27" t="s">
        <v>12</v>
      </c>
      <c r="C120" s="27" t="s">
        <v>55</v>
      </c>
      <c r="D120" s="28" t="s">
        <v>197</v>
      </c>
      <c r="E120" s="44">
        <v>125</v>
      </c>
      <c r="F120" s="16"/>
      <c r="G120" s="31">
        <f>ROUND(E120*F120*1,2)</f>
        <v>0</v>
      </c>
    </row>
    <row r="121" spans="1:7" ht="33.75" x14ac:dyDescent="0.25">
      <c r="A121" s="29"/>
      <c r="B121" s="29"/>
      <c r="C121" s="29"/>
      <c r="D121" s="28" t="s">
        <v>198</v>
      </c>
      <c r="E121" s="44"/>
      <c r="F121" s="17"/>
      <c r="G121" s="29"/>
    </row>
    <row r="122" spans="1:7" x14ac:dyDescent="0.25">
      <c r="A122" s="26" t="s">
        <v>199</v>
      </c>
      <c r="B122" s="27" t="s">
        <v>12</v>
      </c>
      <c r="C122" s="27" t="s">
        <v>55</v>
      </c>
      <c r="D122" s="28" t="s">
        <v>200</v>
      </c>
      <c r="E122" s="44">
        <v>40</v>
      </c>
      <c r="F122" s="16"/>
      <c r="G122" s="31">
        <f>ROUND(E122*F122*1,2)</f>
        <v>0</v>
      </c>
    </row>
    <row r="123" spans="1:7" ht="33.75" x14ac:dyDescent="0.25">
      <c r="A123" s="29"/>
      <c r="B123" s="29"/>
      <c r="C123" s="29"/>
      <c r="D123" s="28" t="s">
        <v>201</v>
      </c>
      <c r="E123" s="44"/>
      <c r="F123" s="17"/>
      <c r="G123" s="29"/>
    </row>
    <row r="124" spans="1:7" x14ac:dyDescent="0.25">
      <c r="A124" s="26" t="s">
        <v>202</v>
      </c>
      <c r="B124" s="27" t="s">
        <v>12</v>
      </c>
      <c r="C124" s="27" t="s">
        <v>55</v>
      </c>
      <c r="D124" s="28" t="s">
        <v>203</v>
      </c>
      <c r="E124" s="44">
        <v>40</v>
      </c>
      <c r="F124" s="16"/>
      <c r="G124" s="31">
        <f>ROUND(E124*F124*1,2)</f>
        <v>0</v>
      </c>
    </row>
    <row r="125" spans="1:7" ht="22.5" x14ac:dyDescent="0.25">
      <c r="A125" s="29"/>
      <c r="B125" s="29"/>
      <c r="C125" s="29"/>
      <c r="D125" s="28" t="s">
        <v>204</v>
      </c>
      <c r="E125" s="44"/>
      <c r="F125" s="17"/>
      <c r="G125" s="29"/>
    </row>
    <row r="126" spans="1:7" x14ac:dyDescent="0.25">
      <c r="A126" s="26" t="s">
        <v>205</v>
      </c>
      <c r="B126" s="27" t="s">
        <v>12</v>
      </c>
      <c r="C126" s="27" t="s">
        <v>55</v>
      </c>
      <c r="D126" s="28" t="s">
        <v>206</v>
      </c>
      <c r="E126" s="44">
        <v>40</v>
      </c>
      <c r="F126" s="16"/>
      <c r="G126" s="31">
        <f>ROUND(E126*F126*1,2)</f>
        <v>0</v>
      </c>
    </row>
    <row r="127" spans="1:7" ht="33.75" x14ac:dyDescent="0.25">
      <c r="A127" s="29"/>
      <c r="B127" s="29"/>
      <c r="C127" s="29"/>
      <c r="D127" s="28" t="s">
        <v>207</v>
      </c>
      <c r="E127" s="44"/>
      <c r="F127" s="17"/>
      <c r="G127" s="29"/>
    </row>
    <row r="128" spans="1:7" x14ac:dyDescent="0.25">
      <c r="A128" s="26" t="s">
        <v>208</v>
      </c>
      <c r="B128" s="27" t="s">
        <v>12</v>
      </c>
      <c r="C128" s="27" t="s">
        <v>55</v>
      </c>
      <c r="D128" s="28" t="s">
        <v>209</v>
      </c>
      <c r="E128" s="44">
        <v>30</v>
      </c>
      <c r="F128" s="16"/>
      <c r="G128" s="31">
        <f>ROUND(E128*F128*1,2)</f>
        <v>0</v>
      </c>
    </row>
    <row r="129" spans="1:7" x14ac:dyDescent="0.25">
      <c r="A129" s="29"/>
      <c r="B129" s="29"/>
      <c r="C129" s="29"/>
      <c r="D129" s="28" t="s">
        <v>210</v>
      </c>
      <c r="E129" s="44"/>
      <c r="F129" s="17"/>
      <c r="G129" s="29"/>
    </row>
    <row r="130" spans="1:7" x14ac:dyDescent="0.25">
      <c r="A130" s="26" t="s">
        <v>211</v>
      </c>
      <c r="B130" s="27" t="s">
        <v>12</v>
      </c>
      <c r="C130" s="27" t="s">
        <v>140</v>
      </c>
      <c r="D130" s="28" t="s">
        <v>212</v>
      </c>
      <c r="E130" s="44">
        <v>650</v>
      </c>
      <c r="F130" s="16"/>
      <c r="G130" s="31">
        <f>ROUND(E130*F130*1,2)</f>
        <v>0</v>
      </c>
    </row>
    <row r="131" spans="1:7" ht="22.5" x14ac:dyDescent="0.25">
      <c r="A131" s="29"/>
      <c r="B131" s="29"/>
      <c r="C131" s="29"/>
      <c r="D131" s="28" t="s">
        <v>213</v>
      </c>
      <c r="E131" s="44"/>
      <c r="F131" s="17"/>
      <c r="G131" s="29"/>
    </row>
    <row r="132" spans="1:7" x14ac:dyDescent="0.25">
      <c r="A132" s="26" t="s">
        <v>214</v>
      </c>
      <c r="B132" s="27" t="s">
        <v>12</v>
      </c>
      <c r="C132" s="27" t="s">
        <v>140</v>
      </c>
      <c r="D132" s="28" t="s">
        <v>215</v>
      </c>
      <c r="E132" s="44">
        <v>650</v>
      </c>
      <c r="F132" s="16"/>
      <c r="G132" s="31">
        <f>ROUND(E132*F132*1,2)</f>
        <v>0</v>
      </c>
    </row>
    <row r="133" spans="1:7" ht="22.5" x14ac:dyDescent="0.25">
      <c r="A133" s="29"/>
      <c r="B133" s="29"/>
      <c r="C133" s="29"/>
      <c r="D133" s="28" t="s">
        <v>216</v>
      </c>
      <c r="E133" s="44"/>
      <c r="F133" s="17"/>
      <c r="G133" s="29"/>
    </row>
    <row r="134" spans="1:7" x14ac:dyDescent="0.25">
      <c r="A134" s="23" t="s">
        <v>217</v>
      </c>
      <c r="B134" s="23" t="s">
        <v>9</v>
      </c>
      <c r="C134" s="23" t="s">
        <v>10</v>
      </c>
      <c r="D134" s="24" t="s">
        <v>218</v>
      </c>
      <c r="E134" s="30"/>
      <c r="F134" s="15"/>
      <c r="G134" s="30">
        <f>SUM(G135:G169)</f>
        <v>0</v>
      </c>
    </row>
    <row r="135" spans="1:7" x14ac:dyDescent="0.25">
      <c r="A135" s="26" t="s">
        <v>219</v>
      </c>
      <c r="B135" s="27" t="s">
        <v>12</v>
      </c>
      <c r="C135" s="27" t="s">
        <v>29</v>
      </c>
      <c r="D135" s="28" t="s">
        <v>220</v>
      </c>
      <c r="E135" s="44">
        <v>1</v>
      </c>
      <c r="F135" s="16"/>
      <c r="G135" s="31">
        <f>ROUND(E135*F135*1,2)</f>
        <v>0</v>
      </c>
    </row>
    <row r="136" spans="1:7" ht="33.75" x14ac:dyDescent="0.25">
      <c r="A136" s="29"/>
      <c r="B136" s="29"/>
      <c r="C136" s="29"/>
      <c r="D136" s="28" t="s">
        <v>221</v>
      </c>
      <c r="E136" s="44"/>
      <c r="F136" s="17"/>
      <c r="G136" s="29"/>
    </row>
    <row r="137" spans="1:7" x14ac:dyDescent="0.25">
      <c r="A137" s="26" t="s">
        <v>222</v>
      </c>
      <c r="B137" s="27" t="s">
        <v>12</v>
      </c>
      <c r="C137" s="27" t="s">
        <v>29</v>
      </c>
      <c r="D137" s="28" t="s">
        <v>223</v>
      </c>
      <c r="E137" s="44">
        <v>1</v>
      </c>
      <c r="F137" s="16"/>
      <c r="G137" s="31">
        <f>ROUND(E137*F137*1,2)</f>
        <v>0</v>
      </c>
    </row>
    <row r="138" spans="1:7" ht="33.75" x14ac:dyDescent="0.25">
      <c r="A138" s="29"/>
      <c r="B138" s="29"/>
      <c r="C138" s="29"/>
      <c r="D138" s="28" t="s">
        <v>224</v>
      </c>
      <c r="E138" s="44"/>
      <c r="F138" s="17"/>
      <c r="G138" s="29"/>
    </row>
    <row r="139" spans="1:7" x14ac:dyDescent="0.25">
      <c r="A139" s="26" t="s">
        <v>225</v>
      </c>
      <c r="B139" s="27" t="s">
        <v>12</v>
      </c>
      <c r="C139" s="27" t="s">
        <v>29</v>
      </c>
      <c r="D139" s="28" t="s">
        <v>226</v>
      </c>
      <c r="E139" s="44">
        <v>1</v>
      </c>
      <c r="F139" s="16"/>
      <c r="G139" s="31">
        <f>ROUND(E139*F139*1,2)</f>
        <v>0</v>
      </c>
    </row>
    <row r="140" spans="1:7" ht="33.75" x14ac:dyDescent="0.25">
      <c r="A140" s="29"/>
      <c r="B140" s="29"/>
      <c r="C140" s="29"/>
      <c r="D140" s="28" t="s">
        <v>227</v>
      </c>
      <c r="E140" s="44"/>
      <c r="F140" s="17"/>
      <c r="G140" s="29"/>
    </row>
    <row r="141" spans="1:7" x14ac:dyDescent="0.25">
      <c r="A141" s="26" t="s">
        <v>228</v>
      </c>
      <c r="B141" s="27" t="s">
        <v>12</v>
      </c>
      <c r="C141" s="27" t="s">
        <v>36</v>
      </c>
      <c r="D141" s="28" t="s">
        <v>229</v>
      </c>
      <c r="E141" s="44">
        <v>20</v>
      </c>
      <c r="F141" s="16"/>
      <c r="G141" s="31">
        <f>ROUND(E141*F141*1,2)</f>
        <v>0</v>
      </c>
    </row>
    <row r="142" spans="1:7" ht="45" x14ac:dyDescent="0.25">
      <c r="A142" s="29"/>
      <c r="B142" s="29"/>
      <c r="C142" s="29"/>
      <c r="D142" s="28" t="s">
        <v>230</v>
      </c>
      <c r="E142" s="44"/>
      <c r="F142" s="17"/>
      <c r="G142" s="29"/>
    </row>
    <row r="143" spans="1:7" x14ac:dyDescent="0.25">
      <c r="A143" s="26" t="s">
        <v>231</v>
      </c>
      <c r="B143" s="27" t="s">
        <v>12</v>
      </c>
      <c r="C143" s="27" t="s">
        <v>36</v>
      </c>
      <c r="D143" s="28" t="s">
        <v>232</v>
      </c>
      <c r="E143" s="44">
        <v>40</v>
      </c>
      <c r="F143" s="16"/>
      <c r="G143" s="31">
        <f>ROUND(E143*F143*1,2)</f>
        <v>0</v>
      </c>
    </row>
    <row r="144" spans="1:7" ht="22.5" x14ac:dyDescent="0.25">
      <c r="A144" s="29"/>
      <c r="B144" s="29"/>
      <c r="C144" s="29"/>
      <c r="D144" s="28" t="s">
        <v>233</v>
      </c>
      <c r="E144" s="44"/>
      <c r="F144" s="17"/>
      <c r="G144" s="29"/>
    </row>
    <row r="145" spans="1:7" x14ac:dyDescent="0.25">
      <c r="A145" s="26" t="s">
        <v>234</v>
      </c>
      <c r="B145" s="27" t="s">
        <v>12</v>
      </c>
      <c r="C145" s="27" t="s">
        <v>140</v>
      </c>
      <c r="D145" s="28" t="s">
        <v>235</v>
      </c>
      <c r="E145" s="44">
        <v>40</v>
      </c>
      <c r="F145" s="16"/>
      <c r="G145" s="31">
        <f>ROUND(E145*F145*1,2)</f>
        <v>0</v>
      </c>
    </row>
    <row r="146" spans="1:7" ht="33.75" x14ac:dyDescent="0.25">
      <c r="A146" s="29"/>
      <c r="B146" s="29"/>
      <c r="C146" s="29"/>
      <c r="D146" s="28" t="s">
        <v>236</v>
      </c>
      <c r="E146" s="44"/>
      <c r="F146" s="17"/>
      <c r="G146" s="29"/>
    </row>
    <row r="147" spans="1:7" x14ac:dyDescent="0.25">
      <c r="A147" s="26" t="s">
        <v>237</v>
      </c>
      <c r="B147" s="27" t="s">
        <v>12</v>
      </c>
      <c r="C147" s="27" t="s">
        <v>29</v>
      </c>
      <c r="D147" s="28" t="s">
        <v>238</v>
      </c>
      <c r="E147" s="44">
        <v>1</v>
      </c>
      <c r="F147" s="16"/>
      <c r="G147" s="31">
        <f>ROUND(E147*F147*1,2)</f>
        <v>0</v>
      </c>
    </row>
    <row r="148" spans="1:7" ht="78.75" x14ac:dyDescent="0.25">
      <c r="A148" s="29"/>
      <c r="B148" s="29"/>
      <c r="C148" s="29"/>
      <c r="D148" s="28" t="s">
        <v>239</v>
      </c>
      <c r="E148" s="44"/>
      <c r="F148" s="17"/>
      <c r="G148" s="29"/>
    </row>
    <row r="149" spans="1:7" x14ac:dyDescent="0.25">
      <c r="A149" s="26" t="s">
        <v>91</v>
      </c>
      <c r="B149" s="27" t="s">
        <v>12</v>
      </c>
      <c r="C149" s="27" t="s">
        <v>29</v>
      </c>
      <c r="D149" s="28" t="s">
        <v>92</v>
      </c>
      <c r="E149" s="44">
        <v>1</v>
      </c>
      <c r="F149" s="16"/>
      <c r="G149" s="31">
        <f>ROUND(E149*F149*1,2)</f>
        <v>0</v>
      </c>
    </row>
    <row r="150" spans="1:7" ht="22.5" x14ac:dyDescent="0.25">
      <c r="A150" s="29"/>
      <c r="B150" s="29"/>
      <c r="C150" s="29"/>
      <c r="D150" s="28" t="s">
        <v>93</v>
      </c>
      <c r="E150" s="44"/>
      <c r="F150" s="17"/>
      <c r="G150" s="29"/>
    </row>
    <row r="151" spans="1:7" x14ac:dyDescent="0.25">
      <c r="A151" s="26" t="s">
        <v>94</v>
      </c>
      <c r="B151" s="27" t="s">
        <v>12</v>
      </c>
      <c r="C151" s="27" t="s">
        <v>29</v>
      </c>
      <c r="D151" s="28" t="s">
        <v>95</v>
      </c>
      <c r="E151" s="44">
        <v>1</v>
      </c>
      <c r="F151" s="16"/>
      <c r="G151" s="31">
        <f>ROUND(E151*F151*1,2)</f>
        <v>0</v>
      </c>
    </row>
    <row r="152" spans="1:7" ht="22.5" x14ac:dyDescent="0.25">
      <c r="A152" s="29"/>
      <c r="B152" s="29"/>
      <c r="C152" s="29"/>
      <c r="D152" s="28" t="s">
        <v>96</v>
      </c>
      <c r="E152" s="44"/>
      <c r="F152" s="17"/>
      <c r="G152" s="29"/>
    </row>
    <row r="153" spans="1:7" x14ac:dyDescent="0.25">
      <c r="A153" s="26" t="s">
        <v>240</v>
      </c>
      <c r="B153" s="27" t="s">
        <v>12</v>
      </c>
      <c r="C153" s="27" t="s">
        <v>29</v>
      </c>
      <c r="D153" s="28" t="s">
        <v>241</v>
      </c>
      <c r="E153" s="44">
        <v>1</v>
      </c>
      <c r="F153" s="16"/>
      <c r="G153" s="31">
        <f>ROUND(E153*F153*1,2)</f>
        <v>0</v>
      </c>
    </row>
    <row r="154" spans="1:7" ht="33.75" x14ac:dyDescent="0.25">
      <c r="A154" s="29"/>
      <c r="B154" s="29"/>
      <c r="C154" s="29"/>
      <c r="D154" s="28" t="s">
        <v>242</v>
      </c>
      <c r="E154" s="44"/>
      <c r="F154" s="17"/>
      <c r="G154" s="29"/>
    </row>
    <row r="155" spans="1:7" x14ac:dyDescent="0.25">
      <c r="A155" s="26" t="s">
        <v>243</v>
      </c>
      <c r="B155" s="27" t="s">
        <v>12</v>
      </c>
      <c r="C155" s="27" t="s">
        <v>29</v>
      </c>
      <c r="D155" s="28" t="s">
        <v>244</v>
      </c>
      <c r="E155" s="44">
        <v>1</v>
      </c>
      <c r="F155" s="16"/>
      <c r="G155" s="31">
        <f>ROUND(E155*F155*1,2)</f>
        <v>0</v>
      </c>
    </row>
    <row r="156" spans="1:7" ht="33.75" x14ac:dyDescent="0.25">
      <c r="A156" s="29"/>
      <c r="B156" s="29"/>
      <c r="C156" s="29"/>
      <c r="D156" s="28" t="s">
        <v>245</v>
      </c>
      <c r="E156" s="44"/>
      <c r="F156" s="17"/>
      <c r="G156" s="29"/>
    </row>
    <row r="157" spans="1:7" x14ac:dyDescent="0.25">
      <c r="A157" s="26" t="s">
        <v>246</v>
      </c>
      <c r="B157" s="27" t="s">
        <v>12</v>
      </c>
      <c r="C157" s="27" t="s">
        <v>29</v>
      </c>
      <c r="D157" s="28" t="s">
        <v>247</v>
      </c>
      <c r="E157" s="44">
        <v>1</v>
      </c>
      <c r="F157" s="16"/>
      <c r="G157" s="31">
        <f>ROUND(E157*F157*1,2)</f>
        <v>0</v>
      </c>
    </row>
    <row r="158" spans="1:7" ht="33.75" x14ac:dyDescent="0.25">
      <c r="A158" s="29"/>
      <c r="B158" s="29"/>
      <c r="C158" s="29"/>
      <c r="D158" s="28" t="s">
        <v>248</v>
      </c>
      <c r="E158" s="44"/>
      <c r="F158" s="17"/>
      <c r="G158" s="29"/>
    </row>
    <row r="159" spans="1:7" x14ac:dyDescent="0.25">
      <c r="A159" s="26" t="s">
        <v>249</v>
      </c>
      <c r="B159" s="27" t="s">
        <v>12</v>
      </c>
      <c r="C159" s="27" t="s">
        <v>29</v>
      </c>
      <c r="D159" s="28" t="s">
        <v>250</v>
      </c>
      <c r="E159" s="44">
        <v>1</v>
      </c>
      <c r="F159" s="16"/>
      <c r="G159" s="31">
        <f>ROUND(E159*F159*1,2)</f>
        <v>0</v>
      </c>
    </row>
    <row r="160" spans="1:7" ht="33.75" x14ac:dyDescent="0.25">
      <c r="A160" s="29"/>
      <c r="B160" s="29"/>
      <c r="C160" s="29"/>
      <c r="D160" s="28" t="s">
        <v>251</v>
      </c>
      <c r="E160" s="44"/>
      <c r="F160" s="17"/>
      <c r="G160" s="29"/>
    </row>
    <row r="161" spans="1:7" x14ac:dyDescent="0.25">
      <c r="A161" s="26" t="s">
        <v>252</v>
      </c>
      <c r="B161" s="27" t="s">
        <v>12</v>
      </c>
      <c r="C161" s="27" t="s">
        <v>29</v>
      </c>
      <c r="D161" s="28" t="s">
        <v>241</v>
      </c>
      <c r="E161" s="44">
        <v>1</v>
      </c>
      <c r="F161" s="16"/>
      <c r="G161" s="31">
        <f>ROUND(E161*F161*1,2)</f>
        <v>0</v>
      </c>
    </row>
    <row r="162" spans="1:7" ht="33.75" x14ac:dyDescent="0.25">
      <c r="A162" s="29"/>
      <c r="B162" s="29"/>
      <c r="C162" s="29"/>
      <c r="D162" s="28" t="s">
        <v>253</v>
      </c>
      <c r="E162" s="44"/>
      <c r="F162" s="17"/>
      <c r="G162" s="29"/>
    </row>
    <row r="163" spans="1:7" x14ac:dyDescent="0.25">
      <c r="A163" s="26" t="s">
        <v>254</v>
      </c>
      <c r="B163" s="27" t="s">
        <v>12</v>
      </c>
      <c r="C163" s="27" t="s">
        <v>29</v>
      </c>
      <c r="D163" s="28" t="s">
        <v>244</v>
      </c>
      <c r="E163" s="44">
        <v>1</v>
      </c>
      <c r="F163" s="16"/>
      <c r="G163" s="31">
        <f>ROUND(E163*F163*1,2)</f>
        <v>0</v>
      </c>
    </row>
    <row r="164" spans="1:7" ht="33.75" x14ac:dyDescent="0.25">
      <c r="A164" s="29"/>
      <c r="B164" s="29"/>
      <c r="C164" s="29"/>
      <c r="D164" s="28" t="s">
        <v>255</v>
      </c>
      <c r="E164" s="44"/>
      <c r="F164" s="17"/>
      <c r="G164" s="29"/>
    </row>
    <row r="165" spans="1:7" x14ac:dyDescent="0.25">
      <c r="A165" s="26" t="s">
        <v>256</v>
      </c>
      <c r="B165" s="27" t="s">
        <v>12</v>
      </c>
      <c r="C165" s="27" t="s">
        <v>29</v>
      </c>
      <c r="D165" s="28" t="s">
        <v>247</v>
      </c>
      <c r="E165" s="44">
        <v>1</v>
      </c>
      <c r="F165" s="16"/>
      <c r="G165" s="31">
        <f>ROUND(E165*F165*1,2)</f>
        <v>0</v>
      </c>
    </row>
    <row r="166" spans="1:7" ht="33.75" x14ac:dyDescent="0.25">
      <c r="A166" s="29"/>
      <c r="B166" s="29"/>
      <c r="C166" s="29"/>
      <c r="D166" s="28" t="s">
        <v>257</v>
      </c>
      <c r="E166" s="44"/>
      <c r="F166" s="17"/>
      <c r="G166" s="29"/>
    </row>
    <row r="167" spans="1:7" x14ac:dyDescent="0.25">
      <c r="A167" s="26" t="s">
        <v>258</v>
      </c>
      <c r="B167" s="27" t="s">
        <v>12</v>
      </c>
      <c r="C167" s="27" t="s">
        <v>29</v>
      </c>
      <c r="D167" s="28" t="s">
        <v>259</v>
      </c>
      <c r="E167" s="44">
        <v>1</v>
      </c>
      <c r="F167" s="16"/>
      <c r="G167" s="31">
        <f>ROUND(E167*F167*1,2)</f>
        <v>0</v>
      </c>
    </row>
    <row r="168" spans="1:7" ht="33.75" x14ac:dyDescent="0.25">
      <c r="A168" s="29"/>
      <c r="B168" s="29"/>
      <c r="C168" s="29"/>
      <c r="D168" s="28" t="s">
        <v>260</v>
      </c>
      <c r="E168" s="44"/>
      <c r="F168" s="17"/>
      <c r="G168" s="29"/>
    </row>
    <row r="169" spans="1:7" x14ac:dyDescent="0.25">
      <c r="A169" s="26" t="s">
        <v>261</v>
      </c>
      <c r="B169" s="27" t="s">
        <v>12</v>
      </c>
      <c r="C169" s="27" t="s">
        <v>29</v>
      </c>
      <c r="D169" s="28" t="s">
        <v>262</v>
      </c>
      <c r="E169" s="44">
        <v>1</v>
      </c>
      <c r="F169" s="16"/>
      <c r="G169" s="31">
        <f>ROUND(E169*F169*1,2)</f>
        <v>0</v>
      </c>
    </row>
    <row r="170" spans="1:7" ht="33.75" x14ac:dyDescent="0.25">
      <c r="A170" s="29"/>
      <c r="B170" s="29"/>
      <c r="C170" s="29"/>
      <c r="D170" s="28" t="s">
        <v>263</v>
      </c>
      <c r="E170" s="44"/>
      <c r="F170" s="17"/>
      <c r="G170" s="29"/>
    </row>
    <row r="171" spans="1:7" x14ac:dyDescent="0.25">
      <c r="A171" s="23" t="s">
        <v>264</v>
      </c>
      <c r="B171" s="23" t="s">
        <v>9</v>
      </c>
      <c r="C171" s="23" t="s">
        <v>10</v>
      </c>
      <c r="D171" s="24" t="s">
        <v>265</v>
      </c>
      <c r="E171" s="30"/>
      <c r="F171" s="15"/>
      <c r="G171" s="30">
        <f>SUM(G172:G174)</f>
        <v>0</v>
      </c>
    </row>
    <row r="172" spans="1:7" x14ac:dyDescent="0.25">
      <c r="A172" s="26" t="s">
        <v>266</v>
      </c>
      <c r="B172" s="27" t="s">
        <v>12</v>
      </c>
      <c r="C172" s="27" t="s">
        <v>123</v>
      </c>
      <c r="D172" s="28" t="s">
        <v>267</v>
      </c>
      <c r="E172" s="44">
        <v>200</v>
      </c>
      <c r="F172" s="16"/>
      <c r="G172" s="31">
        <f>ROUND(E172*F172*1,2)</f>
        <v>0</v>
      </c>
    </row>
    <row r="173" spans="1:7" ht="33.75" x14ac:dyDescent="0.25">
      <c r="A173" s="29"/>
      <c r="B173" s="29"/>
      <c r="C173" s="29"/>
      <c r="D173" s="28" t="s">
        <v>268</v>
      </c>
      <c r="E173" s="44"/>
      <c r="F173" s="17"/>
      <c r="G173" s="29"/>
    </row>
    <row r="174" spans="1:7" x14ac:dyDescent="0.25">
      <c r="A174" s="26" t="s">
        <v>269</v>
      </c>
      <c r="B174" s="27" t="s">
        <v>12</v>
      </c>
      <c r="C174" s="27" t="s">
        <v>36</v>
      </c>
      <c r="D174" s="28" t="s">
        <v>270</v>
      </c>
      <c r="E174" s="44">
        <v>750</v>
      </c>
      <c r="F174" s="16"/>
      <c r="G174" s="31">
        <f>ROUND(E174*F174*1,2)</f>
        <v>0</v>
      </c>
    </row>
    <row r="175" spans="1:7" ht="22.5" x14ac:dyDescent="0.25">
      <c r="A175" s="29"/>
      <c r="B175" s="29"/>
      <c r="C175" s="29"/>
      <c r="D175" s="28" t="s">
        <v>271</v>
      </c>
      <c r="E175" s="44"/>
      <c r="F175" s="17"/>
      <c r="G175" s="29"/>
    </row>
    <row r="176" spans="1:7" x14ac:dyDescent="0.25">
      <c r="A176" s="23" t="s">
        <v>272</v>
      </c>
      <c r="B176" s="23" t="s">
        <v>9</v>
      </c>
      <c r="C176" s="23" t="s">
        <v>10</v>
      </c>
      <c r="D176" s="24" t="s">
        <v>273</v>
      </c>
      <c r="E176" s="30"/>
      <c r="F176" s="15"/>
      <c r="G176" s="30">
        <f>SUM(G177:G197)</f>
        <v>0</v>
      </c>
    </row>
    <row r="177" spans="1:7" x14ac:dyDescent="0.25">
      <c r="A177" s="26" t="s">
        <v>274</v>
      </c>
      <c r="B177" s="27" t="s">
        <v>12</v>
      </c>
      <c r="C177" s="27" t="s">
        <v>36</v>
      </c>
      <c r="D177" s="28" t="s">
        <v>275</v>
      </c>
      <c r="E177" s="44">
        <v>60</v>
      </c>
      <c r="F177" s="16"/>
      <c r="G177" s="31">
        <f>ROUND(E177*F177*1,2)</f>
        <v>0</v>
      </c>
    </row>
    <row r="178" spans="1:7" ht="22.5" x14ac:dyDescent="0.25">
      <c r="A178" s="29"/>
      <c r="B178" s="29"/>
      <c r="C178" s="29"/>
      <c r="D178" s="28" t="s">
        <v>276</v>
      </c>
      <c r="E178" s="44"/>
      <c r="F178" s="17"/>
      <c r="G178" s="29"/>
    </row>
    <row r="179" spans="1:7" x14ac:dyDescent="0.25">
      <c r="A179" s="26" t="s">
        <v>277</v>
      </c>
      <c r="B179" s="27" t="s">
        <v>12</v>
      </c>
      <c r="C179" s="27" t="s">
        <v>123</v>
      </c>
      <c r="D179" s="28" t="s">
        <v>278</v>
      </c>
      <c r="E179" s="44">
        <v>60</v>
      </c>
      <c r="F179" s="16"/>
      <c r="G179" s="31">
        <f>ROUND(E179*F179*1,2)</f>
        <v>0</v>
      </c>
    </row>
    <row r="180" spans="1:7" ht="22.5" x14ac:dyDescent="0.25">
      <c r="A180" s="29"/>
      <c r="B180" s="29"/>
      <c r="C180" s="29"/>
      <c r="D180" s="28" t="s">
        <v>279</v>
      </c>
      <c r="E180" s="44"/>
      <c r="F180" s="17"/>
      <c r="G180" s="29"/>
    </row>
    <row r="181" spans="1:7" x14ac:dyDescent="0.25">
      <c r="A181" s="26" t="s">
        <v>280</v>
      </c>
      <c r="B181" s="27" t="s">
        <v>12</v>
      </c>
      <c r="C181" s="27" t="s">
        <v>123</v>
      </c>
      <c r="D181" s="28" t="s">
        <v>281</v>
      </c>
      <c r="E181" s="44">
        <v>6</v>
      </c>
      <c r="F181" s="16"/>
      <c r="G181" s="31">
        <f>ROUND(E181*F181*1,2)</f>
        <v>0</v>
      </c>
    </row>
    <row r="182" spans="1:7" ht="22.5" x14ac:dyDescent="0.25">
      <c r="A182" s="29"/>
      <c r="B182" s="29"/>
      <c r="C182" s="29"/>
      <c r="D182" s="28" t="s">
        <v>282</v>
      </c>
      <c r="E182" s="44"/>
      <c r="F182" s="17"/>
      <c r="G182" s="29"/>
    </row>
    <row r="183" spans="1:7" x14ac:dyDescent="0.25">
      <c r="A183" s="26" t="s">
        <v>283</v>
      </c>
      <c r="B183" s="27" t="s">
        <v>12</v>
      </c>
      <c r="C183" s="27" t="s">
        <v>123</v>
      </c>
      <c r="D183" s="28" t="s">
        <v>284</v>
      </c>
      <c r="E183" s="44">
        <v>60</v>
      </c>
      <c r="F183" s="16"/>
      <c r="G183" s="31">
        <f>ROUND(E183*F183*1,2)</f>
        <v>0</v>
      </c>
    </row>
    <row r="184" spans="1:7" ht="22.5" x14ac:dyDescent="0.25">
      <c r="A184" s="29"/>
      <c r="B184" s="29"/>
      <c r="C184" s="29"/>
      <c r="D184" s="28" t="s">
        <v>285</v>
      </c>
      <c r="E184" s="44"/>
      <c r="F184" s="17"/>
      <c r="G184" s="29"/>
    </row>
    <row r="185" spans="1:7" x14ac:dyDescent="0.25">
      <c r="A185" s="26" t="s">
        <v>286</v>
      </c>
      <c r="B185" s="27" t="s">
        <v>12</v>
      </c>
      <c r="C185" s="27" t="s">
        <v>36</v>
      </c>
      <c r="D185" s="28" t="s">
        <v>287</v>
      </c>
      <c r="E185" s="44">
        <v>50</v>
      </c>
      <c r="F185" s="16"/>
      <c r="G185" s="31">
        <f>ROUND(E185*F185*1,2)</f>
        <v>0</v>
      </c>
    </row>
    <row r="186" spans="1:7" ht="33.75" x14ac:dyDescent="0.25">
      <c r="A186" s="29"/>
      <c r="B186" s="29"/>
      <c r="C186" s="29"/>
      <c r="D186" s="28" t="s">
        <v>288</v>
      </c>
      <c r="E186" s="44"/>
      <c r="F186" s="17"/>
      <c r="G186" s="29"/>
    </row>
    <row r="187" spans="1:7" x14ac:dyDescent="0.25">
      <c r="A187" s="26" t="s">
        <v>289</v>
      </c>
      <c r="B187" s="27" t="s">
        <v>12</v>
      </c>
      <c r="C187" s="27" t="s">
        <v>36</v>
      </c>
      <c r="D187" s="28" t="s">
        <v>290</v>
      </c>
      <c r="E187" s="44">
        <v>50</v>
      </c>
      <c r="F187" s="16"/>
      <c r="G187" s="31">
        <f>ROUND(E187*F187*1,2)</f>
        <v>0</v>
      </c>
    </row>
    <row r="188" spans="1:7" ht="33.75" x14ac:dyDescent="0.25">
      <c r="A188" s="29"/>
      <c r="B188" s="29"/>
      <c r="C188" s="29"/>
      <c r="D188" s="28" t="s">
        <v>291</v>
      </c>
      <c r="E188" s="44"/>
      <c r="F188" s="17"/>
      <c r="G188" s="29"/>
    </row>
    <row r="189" spans="1:7" x14ac:dyDescent="0.25">
      <c r="A189" s="26" t="s">
        <v>292</v>
      </c>
      <c r="B189" s="27" t="s">
        <v>12</v>
      </c>
      <c r="C189" s="27" t="s">
        <v>36</v>
      </c>
      <c r="D189" s="28" t="s">
        <v>293</v>
      </c>
      <c r="E189" s="44">
        <v>50</v>
      </c>
      <c r="F189" s="16"/>
      <c r="G189" s="31">
        <f>ROUND(E189*F189*1,2)</f>
        <v>0</v>
      </c>
    </row>
    <row r="190" spans="1:7" ht="22.5" x14ac:dyDescent="0.25">
      <c r="A190" s="29"/>
      <c r="B190" s="29"/>
      <c r="C190" s="29"/>
      <c r="D190" s="28" t="s">
        <v>294</v>
      </c>
      <c r="E190" s="44"/>
      <c r="F190" s="17"/>
      <c r="G190" s="29"/>
    </row>
    <row r="191" spans="1:7" x14ac:dyDescent="0.25">
      <c r="A191" s="26" t="s">
        <v>295</v>
      </c>
      <c r="B191" s="27" t="s">
        <v>12</v>
      </c>
      <c r="C191" s="27" t="s">
        <v>36</v>
      </c>
      <c r="D191" s="28" t="s">
        <v>296</v>
      </c>
      <c r="E191" s="44">
        <v>60</v>
      </c>
      <c r="F191" s="16"/>
      <c r="G191" s="31">
        <f>ROUND(E191*F191*1,2)</f>
        <v>0</v>
      </c>
    </row>
    <row r="192" spans="1:7" ht="33.75" x14ac:dyDescent="0.25">
      <c r="A192" s="29"/>
      <c r="B192" s="29"/>
      <c r="C192" s="29"/>
      <c r="D192" s="28" t="s">
        <v>297</v>
      </c>
      <c r="E192" s="44"/>
      <c r="F192" s="17"/>
      <c r="G192" s="29"/>
    </row>
    <row r="193" spans="1:7" x14ac:dyDescent="0.25">
      <c r="A193" s="26" t="s">
        <v>298</v>
      </c>
      <c r="B193" s="27" t="s">
        <v>12</v>
      </c>
      <c r="C193" s="27" t="s">
        <v>36</v>
      </c>
      <c r="D193" s="28" t="s">
        <v>299</v>
      </c>
      <c r="E193" s="44">
        <v>30</v>
      </c>
      <c r="F193" s="16"/>
      <c r="G193" s="31">
        <f>ROUND(E193*F193*1,2)</f>
        <v>0</v>
      </c>
    </row>
    <row r="194" spans="1:7" ht="33.75" x14ac:dyDescent="0.25">
      <c r="A194" s="29"/>
      <c r="B194" s="29"/>
      <c r="C194" s="29"/>
      <c r="D194" s="28" t="s">
        <v>300</v>
      </c>
      <c r="E194" s="44"/>
      <c r="F194" s="17"/>
      <c r="G194" s="29"/>
    </row>
    <row r="195" spans="1:7" x14ac:dyDescent="0.25">
      <c r="A195" s="26" t="s">
        <v>301</v>
      </c>
      <c r="B195" s="27" t="s">
        <v>12</v>
      </c>
      <c r="C195" s="27" t="s">
        <v>55</v>
      </c>
      <c r="D195" s="28" t="s">
        <v>302</v>
      </c>
      <c r="E195" s="44">
        <v>250</v>
      </c>
      <c r="F195" s="16"/>
      <c r="G195" s="31">
        <f>ROUND(E195*F195*1,2)</f>
        <v>0</v>
      </c>
    </row>
    <row r="196" spans="1:7" ht="22.5" x14ac:dyDescent="0.25">
      <c r="A196" s="29"/>
      <c r="B196" s="29"/>
      <c r="C196" s="29"/>
      <c r="D196" s="28" t="s">
        <v>303</v>
      </c>
      <c r="E196" s="44"/>
      <c r="F196" s="17"/>
      <c r="G196" s="29"/>
    </row>
    <row r="197" spans="1:7" x14ac:dyDescent="0.25">
      <c r="A197" s="26" t="s">
        <v>304</v>
      </c>
      <c r="B197" s="27" t="s">
        <v>12</v>
      </c>
      <c r="C197" s="27" t="s">
        <v>55</v>
      </c>
      <c r="D197" s="28" t="s">
        <v>305</v>
      </c>
      <c r="E197" s="44">
        <v>120</v>
      </c>
      <c r="F197" s="16"/>
      <c r="G197" s="31">
        <f>ROUND(E197*F197*1,2)</f>
        <v>0</v>
      </c>
    </row>
    <row r="198" spans="1:7" ht="22.5" x14ac:dyDescent="0.25">
      <c r="A198" s="29"/>
      <c r="B198" s="29"/>
      <c r="C198" s="29"/>
      <c r="D198" s="28" t="s">
        <v>306</v>
      </c>
      <c r="E198" s="44"/>
      <c r="F198" s="17"/>
      <c r="G198" s="29"/>
    </row>
    <row r="199" spans="1:7" x14ac:dyDescent="0.25">
      <c r="A199" s="23" t="s">
        <v>307</v>
      </c>
      <c r="B199" s="23" t="s">
        <v>9</v>
      </c>
      <c r="C199" s="23" t="s">
        <v>10</v>
      </c>
      <c r="D199" s="24" t="s">
        <v>308</v>
      </c>
      <c r="E199" s="30"/>
      <c r="F199" s="15"/>
      <c r="G199" s="30">
        <f>SUM(G200:G212)</f>
        <v>0</v>
      </c>
    </row>
    <row r="200" spans="1:7" x14ac:dyDescent="0.25">
      <c r="A200" s="26" t="s">
        <v>309</v>
      </c>
      <c r="B200" s="27" t="s">
        <v>12</v>
      </c>
      <c r="C200" s="27" t="s">
        <v>55</v>
      </c>
      <c r="D200" s="28" t="s">
        <v>310</v>
      </c>
      <c r="E200" s="44">
        <v>500</v>
      </c>
      <c r="F200" s="16"/>
      <c r="G200" s="31">
        <f>ROUND(E200*F200*1,2)</f>
        <v>0</v>
      </c>
    </row>
    <row r="201" spans="1:7" ht="33.75" x14ac:dyDescent="0.25">
      <c r="A201" s="29"/>
      <c r="B201" s="29"/>
      <c r="C201" s="29"/>
      <c r="D201" s="28" t="s">
        <v>311</v>
      </c>
      <c r="E201" s="44"/>
      <c r="F201" s="17"/>
      <c r="G201" s="29"/>
    </row>
    <row r="202" spans="1:7" x14ac:dyDescent="0.25">
      <c r="A202" s="26" t="s">
        <v>312</v>
      </c>
      <c r="B202" s="27" t="s">
        <v>12</v>
      </c>
      <c r="C202" s="27" t="s">
        <v>55</v>
      </c>
      <c r="D202" s="28" t="s">
        <v>313</v>
      </c>
      <c r="E202" s="44">
        <v>350</v>
      </c>
      <c r="F202" s="16"/>
      <c r="G202" s="31">
        <f>ROUND(E202*F202*1,2)</f>
        <v>0</v>
      </c>
    </row>
    <row r="203" spans="1:7" ht="33.75" x14ac:dyDescent="0.25">
      <c r="A203" s="29"/>
      <c r="B203" s="29"/>
      <c r="C203" s="29"/>
      <c r="D203" s="28" t="s">
        <v>314</v>
      </c>
      <c r="E203" s="44"/>
      <c r="F203" s="17"/>
      <c r="G203" s="29"/>
    </row>
    <row r="204" spans="1:7" x14ac:dyDescent="0.25">
      <c r="A204" s="26" t="s">
        <v>315</v>
      </c>
      <c r="B204" s="27" t="s">
        <v>12</v>
      </c>
      <c r="C204" s="27" t="s">
        <v>36</v>
      </c>
      <c r="D204" s="28" t="s">
        <v>316</v>
      </c>
      <c r="E204" s="44">
        <v>150</v>
      </c>
      <c r="F204" s="16"/>
      <c r="G204" s="31">
        <f>ROUND(E204*F204*1,2)</f>
        <v>0</v>
      </c>
    </row>
    <row r="205" spans="1:7" ht="56.25" x14ac:dyDescent="0.25">
      <c r="A205" s="29"/>
      <c r="B205" s="29"/>
      <c r="C205" s="29"/>
      <c r="D205" s="28" t="s">
        <v>317</v>
      </c>
      <c r="E205" s="44"/>
      <c r="F205" s="17"/>
      <c r="G205" s="29"/>
    </row>
    <row r="206" spans="1:7" x14ac:dyDescent="0.25">
      <c r="A206" s="26" t="s">
        <v>318</v>
      </c>
      <c r="B206" s="27" t="s">
        <v>12</v>
      </c>
      <c r="C206" s="27" t="s">
        <v>55</v>
      </c>
      <c r="D206" s="28" t="s">
        <v>319</v>
      </c>
      <c r="E206" s="44">
        <v>40</v>
      </c>
      <c r="F206" s="16"/>
      <c r="G206" s="31">
        <f>ROUND(E206*F206*1,2)</f>
        <v>0</v>
      </c>
    </row>
    <row r="207" spans="1:7" ht="33.75" x14ac:dyDescent="0.25">
      <c r="A207" s="29"/>
      <c r="B207" s="29"/>
      <c r="C207" s="29"/>
      <c r="D207" s="28" t="s">
        <v>320</v>
      </c>
      <c r="E207" s="44"/>
      <c r="F207" s="17"/>
      <c r="G207" s="29"/>
    </row>
    <row r="208" spans="1:7" x14ac:dyDescent="0.25">
      <c r="A208" s="26" t="s">
        <v>321</v>
      </c>
      <c r="B208" s="27" t="s">
        <v>12</v>
      </c>
      <c r="C208" s="27" t="s">
        <v>36</v>
      </c>
      <c r="D208" s="28" t="s">
        <v>322</v>
      </c>
      <c r="E208" s="44">
        <v>40</v>
      </c>
      <c r="F208" s="16"/>
      <c r="G208" s="31">
        <f>ROUND(E208*F208*1,2)</f>
        <v>0</v>
      </c>
    </row>
    <row r="209" spans="1:7" ht="45" x14ac:dyDescent="0.25">
      <c r="A209" s="29"/>
      <c r="B209" s="29"/>
      <c r="C209" s="29"/>
      <c r="D209" s="28" t="s">
        <v>323</v>
      </c>
      <c r="E209" s="44"/>
      <c r="F209" s="17"/>
      <c r="G209" s="29"/>
    </row>
    <row r="210" spans="1:7" x14ac:dyDescent="0.25">
      <c r="A210" s="26" t="s">
        <v>324</v>
      </c>
      <c r="B210" s="27" t="s">
        <v>12</v>
      </c>
      <c r="C210" s="27" t="s">
        <v>36</v>
      </c>
      <c r="D210" s="28" t="s">
        <v>325</v>
      </c>
      <c r="E210" s="44">
        <v>40</v>
      </c>
      <c r="F210" s="16"/>
      <c r="G210" s="31">
        <f>ROUND(E210*F210*1,2)</f>
        <v>0</v>
      </c>
    </row>
    <row r="211" spans="1:7" ht="45" x14ac:dyDescent="0.25">
      <c r="A211" s="29"/>
      <c r="B211" s="29"/>
      <c r="C211" s="29"/>
      <c r="D211" s="28" t="s">
        <v>326</v>
      </c>
      <c r="E211" s="44"/>
      <c r="F211" s="17"/>
      <c r="G211" s="29"/>
    </row>
    <row r="212" spans="1:7" x14ac:dyDescent="0.25">
      <c r="A212" s="26" t="s">
        <v>327</v>
      </c>
      <c r="B212" s="27" t="s">
        <v>12</v>
      </c>
      <c r="C212" s="27" t="s">
        <v>36</v>
      </c>
      <c r="D212" s="28" t="s">
        <v>328</v>
      </c>
      <c r="E212" s="44">
        <v>50</v>
      </c>
      <c r="F212" s="16"/>
      <c r="G212" s="31">
        <f>ROUND(E212*F212*1,2)</f>
        <v>0</v>
      </c>
    </row>
    <row r="213" spans="1:7" ht="33.75" x14ac:dyDescent="0.25">
      <c r="A213" s="29"/>
      <c r="B213" s="29"/>
      <c r="C213" s="29"/>
      <c r="D213" s="28" t="s">
        <v>329</v>
      </c>
      <c r="E213" s="44"/>
      <c r="F213" s="17"/>
      <c r="G213" s="29"/>
    </row>
    <row r="214" spans="1:7" x14ac:dyDescent="0.25">
      <c r="A214" s="23" t="s">
        <v>330</v>
      </c>
      <c r="B214" s="23" t="s">
        <v>9</v>
      </c>
      <c r="C214" s="23" t="s">
        <v>10</v>
      </c>
      <c r="D214" s="24" t="s">
        <v>331</v>
      </c>
      <c r="E214" s="30"/>
      <c r="F214" s="15"/>
      <c r="G214" s="30">
        <f>SUM(G215)</f>
        <v>0</v>
      </c>
    </row>
    <row r="215" spans="1:7" x14ac:dyDescent="0.25">
      <c r="A215" s="26" t="s">
        <v>332</v>
      </c>
      <c r="B215" s="27" t="s">
        <v>12</v>
      </c>
      <c r="C215" s="27" t="s">
        <v>55</v>
      </c>
      <c r="D215" s="28" t="s">
        <v>331</v>
      </c>
      <c r="E215" s="44">
        <v>25</v>
      </c>
      <c r="F215" s="16"/>
      <c r="G215" s="31">
        <f>ROUND(E215*F215*1,2)</f>
        <v>0</v>
      </c>
    </row>
    <row r="216" spans="1:7" ht="22.5" x14ac:dyDescent="0.25">
      <c r="A216" s="29"/>
      <c r="B216" s="29"/>
      <c r="C216" s="29"/>
      <c r="D216" s="28" t="s">
        <v>333</v>
      </c>
      <c r="E216" s="44"/>
      <c r="F216" s="17"/>
      <c r="G216" s="29"/>
    </row>
    <row r="217" spans="1:7" x14ac:dyDescent="0.25">
      <c r="A217" s="23" t="s">
        <v>334</v>
      </c>
      <c r="B217" s="23" t="s">
        <v>9</v>
      </c>
      <c r="C217" s="23" t="s">
        <v>10</v>
      </c>
      <c r="D217" s="24" t="s">
        <v>335</v>
      </c>
      <c r="E217" s="30"/>
      <c r="F217" s="15"/>
      <c r="G217" s="30">
        <f>SUM(G218:G300)</f>
        <v>0</v>
      </c>
    </row>
    <row r="218" spans="1:7" x14ac:dyDescent="0.25">
      <c r="A218" s="26" t="s">
        <v>336</v>
      </c>
      <c r="B218" s="27" t="s">
        <v>12</v>
      </c>
      <c r="C218" s="27" t="s">
        <v>140</v>
      </c>
      <c r="D218" s="28" t="s">
        <v>337</v>
      </c>
      <c r="E218" s="44">
        <v>150</v>
      </c>
      <c r="F218" s="16"/>
      <c r="G218" s="31">
        <f>ROUND(E218*F218*1,2)</f>
        <v>0</v>
      </c>
    </row>
    <row r="219" spans="1:7" ht="33.75" x14ac:dyDescent="0.25">
      <c r="A219" s="29"/>
      <c r="B219" s="29"/>
      <c r="C219" s="29"/>
      <c r="D219" s="28" t="s">
        <v>338</v>
      </c>
      <c r="E219" s="44"/>
      <c r="F219" s="17"/>
      <c r="G219" s="29"/>
    </row>
    <row r="220" spans="1:7" x14ac:dyDescent="0.25">
      <c r="A220" s="26" t="s">
        <v>339</v>
      </c>
      <c r="B220" s="27" t="s">
        <v>12</v>
      </c>
      <c r="C220" s="27" t="s">
        <v>55</v>
      </c>
      <c r="D220" s="28" t="s">
        <v>340</v>
      </c>
      <c r="E220" s="44">
        <v>50</v>
      </c>
      <c r="F220" s="16"/>
      <c r="G220" s="31">
        <f>ROUND(E220*F220*1,2)</f>
        <v>0</v>
      </c>
    </row>
    <row r="221" spans="1:7" ht="45" x14ac:dyDescent="0.25">
      <c r="A221" s="29"/>
      <c r="B221" s="29"/>
      <c r="C221" s="29"/>
      <c r="D221" s="28" t="s">
        <v>341</v>
      </c>
      <c r="E221" s="44"/>
      <c r="F221" s="17"/>
      <c r="G221" s="29"/>
    </row>
    <row r="222" spans="1:7" x14ac:dyDescent="0.25">
      <c r="A222" s="26" t="s">
        <v>342</v>
      </c>
      <c r="B222" s="27" t="s">
        <v>12</v>
      </c>
      <c r="C222" s="27" t="s">
        <v>55</v>
      </c>
      <c r="D222" s="28" t="s">
        <v>343</v>
      </c>
      <c r="E222" s="44">
        <v>80</v>
      </c>
      <c r="F222" s="16"/>
      <c r="G222" s="31">
        <f>ROUND(E222*F222*1,2)</f>
        <v>0</v>
      </c>
    </row>
    <row r="223" spans="1:7" ht="45" x14ac:dyDescent="0.25">
      <c r="A223" s="29"/>
      <c r="B223" s="29"/>
      <c r="C223" s="29"/>
      <c r="D223" s="28" t="s">
        <v>344</v>
      </c>
      <c r="E223" s="44"/>
      <c r="F223" s="17"/>
      <c r="G223" s="29"/>
    </row>
    <row r="224" spans="1:7" x14ac:dyDescent="0.25">
      <c r="A224" s="26" t="s">
        <v>345</v>
      </c>
      <c r="B224" s="27" t="s">
        <v>12</v>
      </c>
      <c r="C224" s="27" t="s">
        <v>55</v>
      </c>
      <c r="D224" s="28" t="s">
        <v>346</v>
      </c>
      <c r="E224" s="44">
        <v>300</v>
      </c>
      <c r="F224" s="16"/>
      <c r="G224" s="31">
        <f>ROUND(E224*F224*1,2)</f>
        <v>0</v>
      </c>
    </row>
    <row r="225" spans="1:7" ht="45" x14ac:dyDescent="0.25">
      <c r="A225" s="29"/>
      <c r="B225" s="29"/>
      <c r="C225" s="29"/>
      <c r="D225" s="28" t="s">
        <v>347</v>
      </c>
      <c r="E225" s="44"/>
      <c r="F225" s="17"/>
      <c r="G225" s="29"/>
    </row>
    <row r="226" spans="1:7" x14ac:dyDescent="0.25">
      <c r="A226" s="26" t="s">
        <v>348</v>
      </c>
      <c r="B226" s="27" t="s">
        <v>12</v>
      </c>
      <c r="C226" s="27" t="s">
        <v>55</v>
      </c>
      <c r="D226" s="28" t="s">
        <v>349</v>
      </c>
      <c r="E226" s="44">
        <v>200</v>
      </c>
      <c r="F226" s="16"/>
      <c r="G226" s="31">
        <f>ROUND(E226*F226*1,2)</f>
        <v>0</v>
      </c>
    </row>
    <row r="227" spans="1:7" ht="45" x14ac:dyDescent="0.25">
      <c r="A227" s="29"/>
      <c r="B227" s="29"/>
      <c r="C227" s="29"/>
      <c r="D227" s="28" t="s">
        <v>350</v>
      </c>
      <c r="E227" s="44"/>
      <c r="F227" s="17"/>
      <c r="G227" s="29"/>
    </row>
    <row r="228" spans="1:7" x14ac:dyDescent="0.25">
      <c r="A228" s="26" t="s">
        <v>351</v>
      </c>
      <c r="B228" s="27" t="s">
        <v>12</v>
      </c>
      <c r="C228" s="27" t="s">
        <v>55</v>
      </c>
      <c r="D228" s="28" t="s">
        <v>352</v>
      </c>
      <c r="E228" s="44">
        <v>100</v>
      </c>
      <c r="F228" s="16"/>
      <c r="G228" s="31">
        <f>ROUND(E228*F228*1,2)</f>
        <v>0</v>
      </c>
    </row>
    <row r="229" spans="1:7" ht="45" x14ac:dyDescent="0.25">
      <c r="A229" s="29"/>
      <c r="B229" s="29"/>
      <c r="C229" s="29"/>
      <c r="D229" s="28" t="s">
        <v>353</v>
      </c>
      <c r="E229" s="44"/>
      <c r="F229" s="17"/>
      <c r="G229" s="29"/>
    </row>
    <row r="230" spans="1:7" x14ac:dyDescent="0.25">
      <c r="A230" s="26" t="s">
        <v>354</v>
      </c>
      <c r="B230" s="27" t="s">
        <v>12</v>
      </c>
      <c r="C230" s="27" t="s">
        <v>55</v>
      </c>
      <c r="D230" s="28" t="s">
        <v>355</v>
      </c>
      <c r="E230" s="44">
        <v>20</v>
      </c>
      <c r="F230" s="16"/>
      <c r="G230" s="31">
        <f>ROUND(E230*F230*1,2)</f>
        <v>0</v>
      </c>
    </row>
    <row r="231" spans="1:7" ht="45" x14ac:dyDescent="0.25">
      <c r="A231" s="29"/>
      <c r="B231" s="29"/>
      <c r="C231" s="29"/>
      <c r="D231" s="28" t="s">
        <v>356</v>
      </c>
      <c r="E231" s="44"/>
      <c r="F231" s="17"/>
      <c r="G231" s="29"/>
    </row>
    <row r="232" spans="1:7" x14ac:dyDescent="0.25">
      <c r="A232" s="26" t="s">
        <v>357</v>
      </c>
      <c r="B232" s="27" t="s">
        <v>12</v>
      </c>
      <c r="C232" s="27" t="s">
        <v>55</v>
      </c>
      <c r="D232" s="28" t="s">
        <v>358</v>
      </c>
      <c r="E232" s="44">
        <v>25</v>
      </c>
      <c r="F232" s="16"/>
      <c r="G232" s="31">
        <f>ROUND(E232*F232*1,2)</f>
        <v>0</v>
      </c>
    </row>
    <row r="233" spans="1:7" ht="45" x14ac:dyDescent="0.25">
      <c r="A233" s="29"/>
      <c r="B233" s="29"/>
      <c r="C233" s="29"/>
      <c r="D233" s="28" t="s">
        <v>359</v>
      </c>
      <c r="E233" s="44"/>
      <c r="F233" s="17"/>
      <c r="G233" s="29"/>
    </row>
    <row r="234" spans="1:7" x14ac:dyDescent="0.25">
      <c r="A234" s="26" t="s">
        <v>360</v>
      </c>
      <c r="B234" s="27" t="s">
        <v>12</v>
      </c>
      <c r="C234" s="27" t="s">
        <v>55</v>
      </c>
      <c r="D234" s="28" t="s">
        <v>361</v>
      </c>
      <c r="E234" s="44">
        <v>10</v>
      </c>
      <c r="F234" s="16"/>
      <c r="G234" s="31">
        <f>ROUND(E234*F234*1,2)</f>
        <v>0</v>
      </c>
    </row>
    <row r="235" spans="1:7" ht="45" x14ac:dyDescent="0.25">
      <c r="A235" s="29"/>
      <c r="B235" s="29"/>
      <c r="C235" s="29"/>
      <c r="D235" s="28" t="s">
        <v>362</v>
      </c>
      <c r="E235" s="44"/>
      <c r="F235" s="17"/>
      <c r="G235" s="29"/>
    </row>
    <row r="236" spans="1:7" x14ac:dyDescent="0.25">
      <c r="A236" s="26" t="s">
        <v>363</v>
      </c>
      <c r="B236" s="27" t="s">
        <v>12</v>
      </c>
      <c r="C236" s="27" t="s">
        <v>55</v>
      </c>
      <c r="D236" s="28" t="s">
        <v>364</v>
      </c>
      <c r="E236" s="44">
        <v>20</v>
      </c>
      <c r="F236" s="16"/>
      <c r="G236" s="31">
        <f>ROUND(E236*F236*1,2)</f>
        <v>0</v>
      </c>
    </row>
    <row r="237" spans="1:7" ht="45" x14ac:dyDescent="0.25">
      <c r="A237" s="29"/>
      <c r="B237" s="29"/>
      <c r="C237" s="29"/>
      <c r="D237" s="28" t="s">
        <v>365</v>
      </c>
      <c r="E237" s="44"/>
      <c r="F237" s="17"/>
      <c r="G237" s="29"/>
    </row>
    <row r="238" spans="1:7" x14ac:dyDescent="0.25">
      <c r="A238" s="26" t="s">
        <v>366</v>
      </c>
      <c r="B238" s="27" t="s">
        <v>12</v>
      </c>
      <c r="C238" s="27" t="s">
        <v>55</v>
      </c>
      <c r="D238" s="28" t="s">
        <v>367</v>
      </c>
      <c r="E238" s="44">
        <v>50</v>
      </c>
      <c r="F238" s="16"/>
      <c r="G238" s="31">
        <f>ROUND(E238*F238*1,2)</f>
        <v>0</v>
      </c>
    </row>
    <row r="239" spans="1:7" ht="45" x14ac:dyDescent="0.25">
      <c r="A239" s="29"/>
      <c r="B239" s="29"/>
      <c r="C239" s="29"/>
      <c r="D239" s="28" t="s">
        <v>368</v>
      </c>
      <c r="E239" s="44"/>
      <c r="F239" s="17"/>
      <c r="G239" s="29"/>
    </row>
    <row r="240" spans="1:7" x14ac:dyDescent="0.25">
      <c r="A240" s="26" t="s">
        <v>369</v>
      </c>
      <c r="B240" s="27" t="s">
        <v>12</v>
      </c>
      <c r="C240" s="27" t="s">
        <v>55</v>
      </c>
      <c r="D240" s="28" t="s">
        <v>370</v>
      </c>
      <c r="E240" s="44">
        <v>50</v>
      </c>
      <c r="F240" s="16"/>
      <c r="G240" s="31">
        <f>ROUND(E240*F240*1,2)</f>
        <v>0</v>
      </c>
    </row>
    <row r="241" spans="1:7" ht="45" x14ac:dyDescent="0.25">
      <c r="A241" s="29"/>
      <c r="B241" s="29"/>
      <c r="C241" s="29"/>
      <c r="D241" s="28" t="s">
        <v>371</v>
      </c>
      <c r="E241" s="44"/>
      <c r="F241" s="17"/>
      <c r="G241" s="29"/>
    </row>
    <row r="242" spans="1:7" x14ac:dyDescent="0.25">
      <c r="A242" s="26" t="s">
        <v>372</v>
      </c>
      <c r="B242" s="27" t="s">
        <v>12</v>
      </c>
      <c r="C242" s="27" t="s">
        <v>55</v>
      </c>
      <c r="D242" s="28" t="s">
        <v>373</v>
      </c>
      <c r="E242" s="44">
        <v>150</v>
      </c>
      <c r="F242" s="16"/>
      <c r="G242" s="31">
        <f>ROUND(E242*F242*1,2)</f>
        <v>0</v>
      </c>
    </row>
    <row r="243" spans="1:7" ht="45" x14ac:dyDescent="0.25">
      <c r="A243" s="29"/>
      <c r="B243" s="29"/>
      <c r="C243" s="29"/>
      <c r="D243" s="28" t="s">
        <v>374</v>
      </c>
      <c r="E243" s="44"/>
      <c r="F243" s="17"/>
      <c r="G243" s="29"/>
    </row>
    <row r="244" spans="1:7" x14ac:dyDescent="0.25">
      <c r="A244" s="26" t="s">
        <v>375</v>
      </c>
      <c r="B244" s="27" t="s">
        <v>12</v>
      </c>
      <c r="C244" s="27" t="s">
        <v>55</v>
      </c>
      <c r="D244" s="28" t="s">
        <v>376</v>
      </c>
      <c r="E244" s="44">
        <v>100</v>
      </c>
      <c r="F244" s="16"/>
      <c r="G244" s="31">
        <f>ROUND(E244*F244*1,2)</f>
        <v>0</v>
      </c>
    </row>
    <row r="245" spans="1:7" ht="45" x14ac:dyDescent="0.25">
      <c r="A245" s="29"/>
      <c r="B245" s="29"/>
      <c r="C245" s="29"/>
      <c r="D245" s="28" t="s">
        <v>377</v>
      </c>
      <c r="E245" s="44"/>
      <c r="F245" s="17"/>
      <c r="G245" s="29"/>
    </row>
    <row r="246" spans="1:7" x14ac:dyDescent="0.25">
      <c r="A246" s="26" t="s">
        <v>378</v>
      </c>
      <c r="B246" s="27" t="s">
        <v>12</v>
      </c>
      <c r="C246" s="27" t="s">
        <v>55</v>
      </c>
      <c r="D246" s="28" t="s">
        <v>379</v>
      </c>
      <c r="E246" s="44">
        <v>50</v>
      </c>
      <c r="F246" s="16"/>
      <c r="G246" s="31">
        <f>ROUND(E246*F246*1,2)</f>
        <v>0</v>
      </c>
    </row>
    <row r="247" spans="1:7" ht="45" x14ac:dyDescent="0.25">
      <c r="A247" s="29"/>
      <c r="B247" s="29"/>
      <c r="C247" s="29"/>
      <c r="D247" s="28" t="s">
        <v>380</v>
      </c>
      <c r="E247" s="44"/>
      <c r="F247" s="17"/>
      <c r="G247" s="29"/>
    </row>
    <row r="248" spans="1:7" x14ac:dyDescent="0.25">
      <c r="A248" s="26" t="s">
        <v>381</v>
      </c>
      <c r="B248" s="27" t="s">
        <v>12</v>
      </c>
      <c r="C248" s="27" t="s">
        <v>55</v>
      </c>
      <c r="D248" s="28" t="s">
        <v>382</v>
      </c>
      <c r="E248" s="44">
        <v>30</v>
      </c>
      <c r="F248" s="16"/>
      <c r="G248" s="31">
        <f>ROUND(E248*F248*1,2)</f>
        <v>0</v>
      </c>
    </row>
    <row r="249" spans="1:7" ht="45" x14ac:dyDescent="0.25">
      <c r="A249" s="29"/>
      <c r="B249" s="29"/>
      <c r="C249" s="29"/>
      <c r="D249" s="28" t="s">
        <v>383</v>
      </c>
      <c r="E249" s="44"/>
      <c r="F249" s="17"/>
      <c r="G249" s="29"/>
    </row>
    <row r="250" spans="1:7" x14ac:dyDescent="0.25">
      <c r="A250" s="26" t="s">
        <v>384</v>
      </c>
      <c r="B250" s="27" t="s">
        <v>12</v>
      </c>
      <c r="C250" s="27" t="s">
        <v>55</v>
      </c>
      <c r="D250" s="28" t="s">
        <v>385</v>
      </c>
      <c r="E250" s="44">
        <v>10</v>
      </c>
      <c r="F250" s="16"/>
      <c r="G250" s="31">
        <f>ROUND(E250*F250*1,2)</f>
        <v>0</v>
      </c>
    </row>
    <row r="251" spans="1:7" ht="45" x14ac:dyDescent="0.25">
      <c r="A251" s="29"/>
      <c r="B251" s="29"/>
      <c r="C251" s="29"/>
      <c r="D251" s="28" t="s">
        <v>386</v>
      </c>
      <c r="E251" s="44"/>
      <c r="F251" s="17"/>
      <c r="G251" s="29"/>
    </row>
    <row r="252" spans="1:7" x14ac:dyDescent="0.25">
      <c r="A252" s="26" t="s">
        <v>387</v>
      </c>
      <c r="B252" s="27" t="s">
        <v>12</v>
      </c>
      <c r="C252" s="27" t="s">
        <v>55</v>
      </c>
      <c r="D252" s="28" t="s">
        <v>388</v>
      </c>
      <c r="E252" s="44">
        <v>10</v>
      </c>
      <c r="F252" s="16"/>
      <c r="G252" s="31">
        <f>ROUND(E252*F252*1,2)</f>
        <v>0</v>
      </c>
    </row>
    <row r="253" spans="1:7" ht="45" x14ac:dyDescent="0.25">
      <c r="A253" s="29"/>
      <c r="B253" s="29"/>
      <c r="C253" s="29"/>
      <c r="D253" s="28" t="s">
        <v>389</v>
      </c>
      <c r="E253" s="44"/>
      <c r="F253" s="17"/>
      <c r="G253" s="29"/>
    </row>
    <row r="254" spans="1:7" x14ac:dyDescent="0.25">
      <c r="A254" s="26" t="s">
        <v>390</v>
      </c>
      <c r="B254" s="27" t="s">
        <v>12</v>
      </c>
      <c r="C254" s="27" t="s">
        <v>55</v>
      </c>
      <c r="D254" s="28" t="s">
        <v>391</v>
      </c>
      <c r="E254" s="44">
        <v>10</v>
      </c>
      <c r="F254" s="16"/>
      <c r="G254" s="31">
        <f>ROUND(E254*F254*1,2)</f>
        <v>0</v>
      </c>
    </row>
    <row r="255" spans="1:7" ht="56.25" x14ac:dyDescent="0.25">
      <c r="A255" s="29"/>
      <c r="B255" s="29"/>
      <c r="C255" s="29"/>
      <c r="D255" s="28" t="s">
        <v>392</v>
      </c>
      <c r="E255" s="44"/>
      <c r="F255" s="17"/>
      <c r="G255" s="29"/>
    </row>
    <row r="256" spans="1:7" x14ac:dyDescent="0.25">
      <c r="A256" s="26" t="s">
        <v>393</v>
      </c>
      <c r="B256" s="27" t="s">
        <v>12</v>
      </c>
      <c r="C256" s="27" t="s">
        <v>55</v>
      </c>
      <c r="D256" s="28" t="s">
        <v>394</v>
      </c>
      <c r="E256" s="44">
        <v>20</v>
      </c>
      <c r="F256" s="16"/>
      <c r="G256" s="31">
        <f>ROUND(E256*F256*1,2)</f>
        <v>0</v>
      </c>
    </row>
    <row r="257" spans="1:7" ht="56.25" x14ac:dyDescent="0.25">
      <c r="A257" s="29"/>
      <c r="B257" s="29"/>
      <c r="C257" s="29"/>
      <c r="D257" s="28" t="s">
        <v>395</v>
      </c>
      <c r="E257" s="44"/>
      <c r="F257" s="17"/>
      <c r="G257" s="29"/>
    </row>
    <row r="258" spans="1:7" x14ac:dyDescent="0.25">
      <c r="A258" s="26" t="s">
        <v>396</v>
      </c>
      <c r="B258" s="27" t="s">
        <v>12</v>
      </c>
      <c r="C258" s="27" t="s">
        <v>55</v>
      </c>
      <c r="D258" s="28" t="s">
        <v>397</v>
      </c>
      <c r="E258" s="44">
        <v>30</v>
      </c>
      <c r="F258" s="16"/>
      <c r="G258" s="31">
        <f>ROUND(E258*F258*1,2)</f>
        <v>0</v>
      </c>
    </row>
    <row r="259" spans="1:7" ht="56.25" x14ac:dyDescent="0.25">
      <c r="A259" s="29"/>
      <c r="B259" s="29"/>
      <c r="C259" s="29"/>
      <c r="D259" s="28" t="s">
        <v>398</v>
      </c>
      <c r="E259" s="44"/>
      <c r="F259" s="17"/>
      <c r="G259" s="29"/>
    </row>
    <row r="260" spans="1:7" x14ac:dyDescent="0.25">
      <c r="A260" s="26" t="s">
        <v>399</v>
      </c>
      <c r="B260" s="27" t="s">
        <v>12</v>
      </c>
      <c r="C260" s="27" t="s">
        <v>55</v>
      </c>
      <c r="D260" s="28" t="s">
        <v>400</v>
      </c>
      <c r="E260" s="44">
        <v>30</v>
      </c>
      <c r="F260" s="16"/>
      <c r="G260" s="31">
        <f>ROUND(E260*F260*1,2)</f>
        <v>0</v>
      </c>
    </row>
    <row r="261" spans="1:7" ht="56.25" x14ac:dyDescent="0.25">
      <c r="A261" s="29"/>
      <c r="B261" s="29"/>
      <c r="C261" s="29"/>
      <c r="D261" s="28" t="s">
        <v>401</v>
      </c>
      <c r="E261" s="44"/>
      <c r="F261" s="17"/>
      <c r="G261" s="29"/>
    </row>
    <row r="262" spans="1:7" x14ac:dyDescent="0.25">
      <c r="A262" s="26" t="s">
        <v>402</v>
      </c>
      <c r="B262" s="27" t="s">
        <v>12</v>
      </c>
      <c r="C262" s="27" t="s">
        <v>55</v>
      </c>
      <c r="D262" s="28" t="s">
        <v>403</v>
      </c>
      <c r="E262" s="44">
        <v>30</v>
      </c>
      <c r="F262" s="16"/>
      <c r="G262" s="31">
        <f>ROUND(E262*F262*1,2)</f>
        <v>0</v>
      </c>
    </row>
    <row r="263" spans="1:7" ht="56.25" x14ac:dyDescent="0.25">
      <c r="A263" s="29"/>
      <c r="B263" s="29"/>
      <c r="C263" s="29"/>
      <c r="D263" s="28" t="s">
        <v>404</v>
      </c>
      <c r="E263" s="44"/>
      <c r="F263" s="17"/>
      <c r="G263" s="29"/>
    </row>
    <row r="264" spans="1:7" x14ac:dyDescent="0.25">
      <c r="A264" s="26" t="s">
        <v>405</v>
      </c>
      <c r="B264" s="27" t="s">
        <v>12</v>
      </c>
      <c r="C264" s="27" t="s">
        <v>55</v>
      </c>
      <c r="D264" s="28" t="s">
        <v>406</v>
      </c>
      <c r="E264" s="44">
        <v>30</v>
      </c>
      <c r="F264" s="16"/>
      <c r="G264" s="31">
        <f>ROUND(E264*F264*1,2)</f>
        <v>0</v>
      </c>
    </row>
    <row r="265" spans="1:7" ht="56.25" x14ac:dyDescent="0.25">
      <c r="A265" s="29"/>
      <c r="B265" s="29"/>
      <c r="C265" s="29"/>
      <c r="D265" s="28" t="s">
        <v>407</v>
      </c>
      <c r="E265" s="44"/>
      <c r="F265" s="17"/>
      <c r="G265" s="29"/>
    </row>
    <row r="266" spans="1:7" x14ac:dyDescent="0.25">
      <c r="A266" s="26" t="s">
        <v>408</v>
      </c>
      <c r="B266" s="27" t="s">
        <v>12</v>
      </c>
      <c r="C266" s="27" t="s">
        <v>55</v>
      </c>
      <c r="D266" s="28" t="s">
        <v>409</v>
      </c>
      <c r="E266" s="44">
        <v>15</v>
      </c>
      <c r="F266" s="16"/>
      <c r="G266" s="31">
        <f>ROUND(E266*F266*1,2)</f>
        <v>0</v>
      </c>
    </row>
    <row r="267" spans="1:7" ht="56.25" x14ac:dyDescent="0.25">
      <c r="A267" s="29"/>
      <c r="B267" s="29"/>
      <c r="C267" s="29"/>
      <c r="D267" s="28" t="s">
        <v>410</v>
      </c>
      <c r="E267" s="44"/>
      <c r="F267" s="17"/>
      <c r="G267" s="29"/>
    </row>
    <row r="268" spans="1:7" x14ac:dyDescent="0.25">
      <c r="A268" s="26" t="s">
        <v>411</v>
      </c>
      <c r="B268" s="27" t="s">
        <v>12</v>
      </c>
      <c r="C268" s="27" t="s">
        <v>55</v>
      </c>
      <c r="D268" s="28" t="s">
        <v>412</v>
      </c>
      <c r="E268" s="44">
        <v>10</v>
      </c>
      <c r="F268" s="16"/>
      <c r="G268" s="31">
        <f>ROUND(E268*F268*1,2)</f>
        <v>0</v>
      </c>
    </row>
    <row r="269" spans="1:7" ht="45" x14ac:dyDescent="0.25">
      <c r="A269" s="29"/>
      <c r="B269" s="29"/>
      <c r="C269" s="29"/>
      <c r="D269" s="28" t="s">
        <v>413</v>
      </c>
      <c r="E269" s="44"/>
      <c r="F269" s="17"/>
      <c r="G269" s="29"/>
    </row>
    <row r="270" spans="1:7" x14ac:dyDescent="0.25">
      <c r="A270" s="26" t="s">
        <v>414</v>
      </c>
      <c r="B270" s="27" t="s">
        <v>12</v>
      </c>
      <c r="C270" s="27" t="s">
        <v>55</v>
      </c>
      <c r="D270" s="28" t="s">
        <v>415</v>
      </c>
      <c r="E270" s="44">
        <v>20</v>
      </c>
      <c r="F270" s="16"/>
      <c r="G270" s="31">
        <f>ROUND(E270*F270*1,2)</f>
        <v>0</v>
      </c>
    </row>
    <row r="271" spans="1:7" ht="56.25" x14ac:dyDescent="0.25">
      <c r="A271" s="29"/>
      <c r="B271" s="29"/>
      <c r="C271" s="29"/>
      <c r="D271" s="28" t="s">
        <v>416</v>
      </c>
      <c r="E271" s="44"/>
      <c r="F271" s="17"/>
      <c r="G271" s="29"/>
    </row>
    <row r="272" spans="1:7" x14ac:dyDescent="0.25">
      <c r="A272" s="26" t="s">
        <v>417</v>
      </c>
      <c r="B272" s="27" t="s">
        <v>12</v>
      </c>
      <c r="C272" s="27" t="s">
        <v>55</v>
      </c>
      <c r="D272" s="28" t="s">
        <v>418</v>
      </c>
      <c r="E272" s="44">
        <v>30</v>
      </c>
      <c r="F272" s="16"/>
      <c r="G272" s="31">
        <f>ROUND(E272*F272*1,2)</f>
        <v>0</v>
      </c>
    </row>
    <row r="273" spans="1:7" ht="56.25" x14ac:dyDescent="0.25">
      <c r="A273" s="29"/>
      <c r="B273" s="29"/>
      <c r="C273" s="29"/>
      <c r="D273" s="28" t="s">
        <v>419</v>
      </c>
      <c r="E273" s="44"/>
      <c r="F273" s="17"/>
      <c r="G273" s="29"/>
    </row>
    <row r="274" spans="1:7" x14ac:dyDescent="0.25">
      <c r="A274" s="26" t="s">
        <v>420</v>
      </c>
      <c r="B274" s="27" t="s">
        <v>12</v>
      </c>
      <c r="C274" s="27" t="s">
        <v>55</v>
      </c>
      <c r="D274" s="28" t="s">
        <v>421</v>
      </c>
      <c r="E274" s="44">
        <v>20</v>
      </c>
      <c r="F274" s="16"/>
      <c r="G274" s="31">
        <f>ROUND(E274*F274*1,2)</f>
        <v>0</v>
      </c>
    </row>
    <row r="275" spans="1:7" ht="56.25" x14ac:dyDescent="0.25">
      <c r="A275" s="29"/>
      <c r="B275" s="29"/>
      <c r="C275" s="29"/>
      <c r="D275" s="28" t="s">
        <v>422</v>
      </c>
      <c r="E275" s="44"/>
      <c r="F275" s="17"/>
      <c r="G275" s="29"/>
    </row>
    <row r="276" spans="1:7" x14ac:dyDescent="0.25">
      <c r="A276" s="26" t="s">
        <v>423</v>
      </c>
      <c r="B276" s="27" t="s">
        <v>12</v>
      </c>
      <c r="C276" s="27" t="s">
        <v>55</v>
      </c>
      <c r="D276" s="28" t="s">
        <v>424</v>
      </c>
      <c r="E276" s="44">
        <v>20</v>
      </c>
      <c r="F276" s="16"/>
      <c r="G276" s="31">
        <f>ROUND(E276*F276*1,2)</f>
        <v>0</v>
      </c>
    </row>
    <row r="277" spans="1:7" ht="56.25" x14ac:dyDescent="0.25">
      <c r="A277" s="29"/>
      <c r="B277" s="29"/>
      <c r="C277" s="29"/>
      <c r="D277" s="28" t="s">
        <v>425</v>
      </c>
      <c r="E277" s="44"/>
      <c r="F277" s="17"/>
      <c r="G277" s="29"/>
    </row>
    <row r="278" spans="1:7" x14ac:dyDescent="0.25">
      <c r="A278" s="26" t="s">
        <v>426</v>
      </c>
      <c r="B278" s="27" t="s">
        <v>12</v>
      </c>
      <c r="C278" s="27" t="s">
        <v>55</v>
      </c>
      <c r="D278" s="28" t="s">
        <v>427</v>
      </c>
      <c r="E278" s="44">
        <v>20</v>
      </c>
      <c r="F278" s="16"/>
      <c r="G278" s="31">
        <f>ROUND(E278*F278*1,2)</f>
        <v>0</v>
      </c>
    </row>
    <row r="279" spans="1:7" ht="56.25" x14ac:dyDescent="0.25">
      <c r="A279" s="29"/>
      <c r="B279" s="29"/>
      <c r="C279" s="29"/>
      <c r="D279" s="28" t="s">
        <v>428</v>
      </c>
      <c r="E279" s="44"/>
      <c r="F279" s="17"/>
      <c r="G279" s="29"/>
    </row>
    <row r="280" spans="1:7" x14ac:dyDescent="0.25">
      <c r="A280" s="26" t="s">
        <v>429</v>
      </c>
      <c r="B280" s="27" t="s">
        <v>12</v>
      </c>
      <c r="C280" s="27" t="s">
        <v>55</v>
      </c>
      <c r="D280" s="28" t="s">
        <v>430</v>
      </c>
      <c r="E280" s="44">
        <v>10</v>
      </c>
      <c r="F280" s="16"/>
      <c r="G280" s="31">
        <f>ROUND(E280*F280*1,2)</f>
        <v>0</v>
      </c>
    </row>
    <row r="281" spans="1:7" ht="56.25" x14ac:dyDescent="0.25">
      <c r="A281" s="29"/>
      <c r="B281" s="29"/>
      <c r="C281" s="29"/>
      <c r="D281" s="28" t="s">
        <v>431</v>
      </c>
      <c r="E281" s="44"/>
      <c r="F281" s="17"/>
      <c r="G281" s="29"/>
    </row>
    <row r="282" spans="1:7" x14ac:dyDescent="0.25">
      <c r="A282" s="26" t="s">
        <v>432</v>
      </c>
      <c r="B282" s="27" t="s">
        <v>12</v>
      </c>
      <c r="C282" s="27" t="s">
        <v>55</v>
      </c>
      <c r="D282" s="28" t="s">
        <v>433</v>
      </c>
      <c r="E282" s="44">
        <v>10</v>
      </c>
      <c r="F282" s="16"/>
      <c r="G282" s="31">
        <f>ROUND(E282*F282*1,2)</f>
        <v>0</v>
      </c>
    </row>
    <row r="283" spans="1:7" ht="56.25" x14ac:dyDescent="0.25">
      <c r="A283" s="29"/>
      <c r="B283" s="29"/>
      <c r="C283" s="29"/>
      <c r="D283" s="28" t="s">
        <v>434</v>
      </c>
      <c r="E283" s="44"/>
      <c r="F283" s="17"/>
      <c r="G283" s="29"/>
    </row>
    <row r="284" spans="1:7" x14ac:dyDescent="0.25">
      <c r="A284" s="26" t="s">
        <v>435</v>
      </c>
      <c r="B284" s="27" t="s">
        <v>12</v>
      </c>
      <c r="C284" s="27" t="s">
        <v>55</v>
      </c>
      <c r="D284" s="28" t="s">
        <v>436</v>
      </c>
      <c r="E284" s="44">
        <v>10</v>
      </c>
      <c r="F284" s="16"/>
      <c r="G284" s="31">
        <f>ROUND(E284*F284*1,2)</f>
        <v>0</v>
      </c>
    </row>
    <row r="285" spans="1:7" ht="56.25" x14ac:dyDescent="0.25">
      <c r="A285" s="29"/>
      <c r="B285" s="29"/>
      <c r="C285" s="29"/>
      <c r="D285" s="28" t="s">
        <v>437</v>
      </c>
      <c r="E285" s="44"/>
      <c r="F285" s="17"/>
      <c r="G285" s="29"/>
    </row>
    <row r="286" spans="1:7" x14ac:dyDescent="0.25">
      <c r="A286" s="26" t="s">
        <v>438</v>
      </c>
      <c r="B286" s="27" t="s">
        <v>12</v>
      </c>
      <c r="C286" s="27" t="s">
        <v>55</v>
      </c>
      <c r="D286" s="28" t="s">
        <v>439</v>
      </c>
      <c r="E286" s="44">
        <v>20</v>
      </c>
      <c r="F286" s="16"/>
      <c r="G286" s="31">
        <f>ROUND(E286*F286*1,2)</f>
        <v>0</v>
      </c>
    </row>
    <row r="287" spans="1:7" ht="56.25" x14ac:dyDescent="0.25">
      <c r="A287" s="29"/>
      <c r="B287" s="29"/>
      <c r="C287" s="29"/>
      <c r="D287" s="28" t="s">
        <v>440</v>
      </c>
      <c r="E287" s="44"/>
      <c r="F287" s="17"/>
      <c r="G287" s="29"/>
    </row>
    <row r="288" spans="1:7" x14ac:dyDescent="0.25">
      <c r="A288" s="26" t="s">
        <v>441</v>
      </c>
      <c r="B288" s="27" t="s">
        <v>12</v>
      </c>
      <c r="C288" s="27" t="s">
        <v>55</v>
      </c>
      <c r="D288" s="28" t="s">
        <v>442</v>
      </c>
      <c r="E288" s="44">
        <v>10</v>
      </c>
      <c r="F288" s="16"/>
      <c r="G288" s="31">
        <f>ROUND(E288*F288*1,2)</f>
        <v>0</v>
      </c>
    </row>
    <row r="289" spans="1:7" ht="56.25" x14ac:dyDescent="0.25">
      <c r="A289" s="29"/>
      <c r="B289" s="29"/>
      <c r="C289" s="29"/>
      <c r="D289" s="28" t="s">
        <v>443</v>
      </c>
      <c r="E289" s="44"/>
      <c r="F289" s="17"/>
      <c r="G289" s="29"/>
    </row>
    <row r="290" spans="1:7" x14ac:dyDescent="0.25">
      <c r="A290" s="26" t="s">
        <v>444</v>
      </c>
      <c r="B290" s="27" t="s">
        <v>12</v>
      </c>
      <c r="C290" s="27" t="s">
        <v>55</v>
      </c>
      <c r="D290" s="28" t="s">
        <v>445</v>
      </c>
      <c r="E290" s="44">
        <v>10</v>
      </c>
      <c r="F290" s="16"/>
      <c r="G290" s="31">
        <f>ROUND(E290*F290*1,2)</f>
        <v>0</v>
      </c>
    </row>
    <row r="291" spans="1:7" ht="56.25" x14ac:dyDescent="0.25">
      <c r="A291" s="29"/>
      <c r="B291" s="29"/>
      <c r="C291" s="29"/>
      <c r="D291" s="28" t="s">
        <v>446</v>
      </c>
      <c r="E291" s="44"/>
      <c r="F291" s="17"/>
      <c r="G291" s="29"/>
    </row>
    <row r="292" spans="1:7" x14ac:dyDescent="0.25">
      <c r="A292" s="26" t="s">
        <v>447</v>
      </c>
      <c r="B292" s="27" t="s">
        <v>12</v>
      </c>
      <c r="C292" s="27" t="s">
        <v>55</v>
      </c>
      <c r="D292" s="28" t="s">
        <v>448</v>
      </c>
      <c r="E292" s="44">
        <v>20</v>
      </c>
      <c r="F292" s="16"/>
      <c r="G292" s="31">
        <f>ROUND(E292*F292*1,2)</f>
        <v>0</v>
      </c>
    </row>
    <row r="293" spans="1:7" ht="56.25" x14ac:dyDescent="0.25">
      <c r="A293" s="29"/>
      <c r="B293" s="29"/>
      <c r="C293" s="29"/>
      <c r="D293" s="28" t="s">
        <v>449</v>
      </c>
      <c r="E293" s="44"/>
      <c r="F293" s="17"/>
      <c r="G293" s="29"/>
    </row>
    <row r="294" spans="1:7" x14ac:dyDescent="0.25">
      <c r="A294" s="26" t="s">
        <v>450</v>
      </c>
      <c r="B294" s="27" t="s">
        <v>12</v>
      </c>
      <c r="C294" s="27" t="s">
        <v>55</v>
      </c>
      <c r="D294" s="28" t="s">
        <v>451</v>
      </c>
      <c r="E294" s="44">
        <v>10</v>
      </c>
      <c r="F294" s="16"/>
      <c r="G294" s="31">
        <f>ROUND(E294*F294*1,2)</f>
        <v>0</v>
      </c>
    </row>
    <row r="295" spans="1:7" ht="56.25" x14ac:dyDescent="0.25">
      <c r="A295" s="29"/>
      <c r="B295" s="29"/>
      <c r="C295" s="29"/>
      <c r="D295" s="28" t="s">
        <v>452</v>
      </c>
      <c r="E295" s="44"/>
      <c r="F295" s="17"/>
      <c r="G295" s="29"/>
    </row>
    <row r="296" spans="1:7" x14ac:dyDescent="0.25">
      <c r="A296" s="26" t="s">
        <v>453</v>
      </c>
      <c r="B296" s="27" t="s">
        <v>12</v>
      </c>
      <c r="C296" s="27" t="s">
        <v>55</v>
      </c>
      <c r="D296" s="28" t="s">
        <v>454</v>
      </c>
      <c r="E296" s="44">
        <v>10</v>
      </c>
      <c r="F296" s="16"/>
      <c r="G296" s="31">
        <f>ROUND(E296*F296*1,2)</f>
        <v>0</v>
      </c>
    </row>
    <row r="297" spans="1:7" ht="56.25" x14ac:dyDescent="0.25">
      <c r="A297" s="29"/>
      <c r="B297" s="29"/>
      <c r="C297" s="29"/>
      <c r="D297" s="28" t="s">
        <v>455</v>
      </c>
      <c r="E297" s="44"/>
      <c r="F297" s="17"/>
      <c r="G297" s="29"/>
    </row>
    <row r="298" spans="1:7" x14ac:dyDescent="0.25">
      <c r="A298" s="26" t="s">
        <v>456</v>
      </c>
      <c r="B298" s="27" t="s">
        <v>12</v>
      </c>
      <c r="C298" s="27" t="s">
        <v>55</v>
      </c>
      <c r="D298" s="28" t="s">
        <v>457</v>
      </c>
      <c r="E298" s="44">
        <v>10</v>
      </c>
      <c r="F298" s="16"/>
      <c r="G298" s="31">
        <f>ROUND(E298*F298*1,2)</f>
        <v>0</v>
      </c>
    </row>
    <row r="299" spans="1:7" ht="67.5" x14ac:dyDescent="0.25">
      <c r="A299" s="29"/>
      <c r="B299" s="29"/>
      <c r="C299" s="29"/>
      <c r="D299" s="28" t="s">
        <v>458</v>
      </c>
      <c r="E299" s="44"/>
      <c r="F299" s="17"/>
      <c r="G299" s="29"/>
    </row>
    <row r="300" spans="1:7" x14ac:dyDescent="0.25">
      <c r="A300" s="26" t="s">
        <v>1687</v>
      </c>
      <c r="B300" s="27" t="s">
        <v>12</v>
      </c>
      <c r="C300" s="27" t="s">
        <v>55</v>
      </c>
      <c r="D300" s="28" t="s">
        <v>1688</v>
      </c>
      <c r="E300" s="44">
        <v>1660</v>
      </c>
      <c r="F300" s="16"/>
      <c r="G300" s="31">
        <f>ROUND(E300*F300*1,2)</f>
        <v>0</v>
      </c>
    </row>
    <row r="301" spans="1:7" ht="22.5" x14ac:dyDescent="0.25">
      <c r="A301" s="29"/>
      <c r="B301" s="29"/>
      <c r="C301" s="29"/>
      <c r="D301" s="28" t="s">
        <v>1689</v>
      </c>
      <c r="E301" s="44"/>
      <c r="F301" s="17"/>
      <c r="G301" s="29"/>
    </row>
    <row r="302" spans="1:7" x14ac:dyDescent="0.25">
      <c r="A302" s="23" t="s">
        <v>459</v>
      </c>
      <c r="B302" s="23" t="s">
        <v>9</v>
      </c>
      <c r="C302" s="23" t="s">
        <v>10</v>
      </c>
      <c r="D302" s="24" t="s">
        <v>460</v>
      </c>
      <c r="E302" s="30"/>
      <c r="F302" s="15"/>
      <c r="G302" s="30">
        <f>SUM(G303:G483)</f>
        <v>0</v>
      </c>
    </row>
    <row r="303" spans="1:7" x14ac:dyDescent="0.25">
      <c r="A303" s="26" t="s">
        <v>461</v>
      </c>
      <c r="B303" s="27" t="s">
        <v>12</v>
      </c>
      <c r="C303" s="27" t="s">
        <v>29</v>
      </c>
      <c r="D303" s="28" t="s">
        <v>462</v>
      </c>
      <c r="E303" s="44">
        <v>2</v>
      </c>
      <c r="F303" s="16"/>
      <c r="G303" s="31">
        <f>ROUND(E303*F303*1,2)</f>
        <v>0</v>
      </c>
    </row>
    <row r="304" spans="1:7" ht="33.75" x14ac:dyDescent="0.25">
      <c r="A304" s="29"/>
      <c r="B304" s="29"/>
      <c r="C304" s="29"/>
      <c r="D304" s="28" t="s">
        <v>463</v>
      </c>
      <c r="E304" s="44"/>
      <c r="F304" s="17"/>
      <c r="G304" s="29"/>
    </row>
    <row r="305" spans="1:7" x14ac:dyDescent="0.25">
      <c r="A305" s="26" t="s">
        <v>464</v>
      </c>
      <c r="B305" s="27" t="s">
        <v>12</v>
      </c>
      <c r="C305" s="27" t="s">
        <v>29</v>
      </c>
      <c r="D305" s="28" t="s">
        <v>465</v>
      </c>
      <c r="E305" s="44">
        <v>2</v>
      </c>
      <c r="F305" s="16"/>
      <c r="G305" s="31">
        <f>ROUND(E305*F305*1,2)</f>
        <v>0</v>
      </c>
    </row>
    <row r="306" spans="1:7" ht="33.75" x14ac:dyDescent="0.25">
      <c r="A306" s="29"/>
      <c r="B306" s="29"/>
      <c r="C306" s="29"/>
      <c r="D306" s="28" t="s">
        <v>466</v>
      </c>
      <c r="E306" s="44"/>
      <c r="F306" s="17"/>
      <c r="G306" s="29"/>
    </row>
    <row r="307" spans="1:7" x14ac:dyDescent="0.25">
      <c r="A307" s="26" t="s">
        <v>467</v>
      </c>
      <c r="B307" s="27" t="s">
        <v>12</v>
      </c>
      <c r="C307" s="27" t="s">
        <v>29</v>
      </c>
      <c r="D307" s="28" t="s">
        <v>468</v>
      </c>
      <c r="E307" s="44">
        <v>2</v>
      </c>
      <c r="F307" s="16"/>
      <c r="G307" s="31">
        <f>ROUND(E307*F307*1,2)</f>
        <v>0</v>
      </c>
    </row>
    <row r="308" spans="1:7" ht="33.75" x14ac:dyDescent="0.25">
      <c r="A308" s="29"/>
      <c r="B308" s="29"/>
      <c r="C308" s="29"/>
      <c r="D308" s="28" t="s">
        <v>469</v>
      </c>
      <c r="E308" s="44"/>
      <c r="F308" s="17"/>
      <c r="G308" s="29"/>
    </row>
    <row r="309" spans="1:7" x14ac:dyDescent="0.25">
      <c r="A309" s="26" t="s">
        <v>470</v>
      </c>
      <c r="B309" s="27" t="s">
        <v>12</v>
      </c>
      <c r="C309" s="27" t="s">
        <v>29</v>
      </c>
      <c r="D309" s="28" t="s">
        <v>471</v>
      </c>
      <c r="E309" s="44">
        <v>2</v>
      </c>
      <c r="F309" s="16"/>
      <c r="G309" s="31">
        <f>ROUND(E309*F309*1,2)</f>
        <v>0</v>
      </c>
    </row>
    <row r="310" spans="1:7" ht="33.75" x14ac:dyDescent="0.25">
      <c r="A310" s="29"/>
      <c r="B310" s="29"/>
      <c r="C310" s="29"/>
      <c r="D310" s="28" t="s">
        <v>472</v>
      </c>
      <c r="E310" s="44"/>
      <c r="F310" s="17"/>
      <c r="G310" s="29"/>
    </row>
    <row r="311" spans="1:7" x14ac:dyDescent="0.25">
      <c r="A311" s="26" t="s">
        <v>473</v>
      </c>
      <c r="B311" s="27" t="s">
        <v>12</v>
      </c>
      <c r="C311" s="27" t="s">
        <v>29</v>
      </c>
      <c r="D311" s="28" t="s">
        <v>474</v>
      </c>
      <c r="E311" s="44">
        <v>3</v>
      </c>
      <c r="F311" s="16"/>
      <c r="G311" s="31">
        <f>ROUND(E311*F311*1,2)</f>
        <v>0</v>
      </c>
    </row>
    <row r="312" spans="1:7" ht="33.75" x14ac:dyDescent="0.25">
      <c r="A312" s="29"/>
      <c r="B312" s="29"/>
      <c r="C312" s="29"/>
      <c r="D312" s="28" t="s">
        <v>475</v>
      </c>
      <c r="E312" s="44"/>
      <c r="F312" s="17"/>
      <c r="G312" s="29"/>
    </row>
    <row r="313" spans="1:7" x14ac:dyDescent="0.25">
      <c r="A313" s="26" t="s">
        <v>476</v>
      </c>
      <c r="B313" s="27" t="s">
        <v>12</v>
      </c>
      <c r="C313" s="27" t="s">
        <v>29</v>
      </c>
      <c r="D313" s="28" t="s">
        <v>477</v>
      </c>
      <c r="E313" s="44">
        <v>3</v>
      </c>
      <c r="F313" s="16"/>
      <c r="G313" s="31">
        <f>ROUND(E313*F313*1,2)</f>
        <v>0</v>
      </c>
    </row>
    <row r="314" spans="1:7" ht="33.75" x14ac:dyDescent="0.25">
      <c r="A314" s="29"/>
      <c r="B314" s="29"/>
      <c r="C314" s="29"/>
      <c r="D314" s="28" t="s">
        <v>478</v>
      </c>
      <c r="E314" s="44"/>
      <c r="F314" s="17"/>
      <c r="G314" s="29"/>
    </row>
    <row r="315" spans="1:7" x14ac:dyDescent="0.25">
      <c r="A315" s="26" t="s">
        <v>479</v>
      </c>
      <c r="B315" s="27" t="s">
        <v>12</v>
      </c>
      <c r="C315" s="27" t="s">
        <v>29</v>
      </c>
      <c r="D315" s="28" t="s">
        <v>480</v>
      </c>
      <c r="E315" s="44">
        <v>2</v>
      </c>
      <c r="F315" s="16"/>
      <c r="G315" s="31">
        <f>ROUND(E315*F315*1,2)</f>
        <v>0</v>
      </c>
    </row>
    <row r="316" spans="1:7" ht="33.75" x14ac:dyDescent="0.25">
      <c r="A316" s="29"/>
      <c r="B316" s="29"/>
      <c r="C316" s="29"/>
      <c r="D316" s="28" t="s">
        <v>481</v>
      </c>
      <c r="E316" s="44"/>
      <c r="F316" s="17"/>
      <c r="G316" s="29"/>
    </row>
    <row r="317" spans="1:7" x14ac:dyDescent="0.25">
      <c r="A317" s="26" t="s">
        <v>482</v>
      </c>
      <c r="B317" s="27" t="s">
        <v>12</v>
      </c>
      <c r="C317" s="27" t="s">
        <v>29</v>
      </c>
      <c r="D317" s="28" t="s">
        <v>483</v>
      </c>
      <c r="E317" s="44">
        <v>2</v>
      </c>
      <c r="F317" s="16"/>
      <c r="G317" s="31">
        <f>ROUND(E317*F317*1,2)</f>
        <v>0</v>
      </c>
    </row>
    <row r="318" spans="1:7" ht="33.75" x14ac:dyDescent="0.25">
      <c r="A318" s="29"/>
      <c r="B318" s="29"/>
      <c r="C318" s="29"/>
      <c r="D318" s="28" t="s">
        <v>484</v>
      </c>
      <c r="E318" s="44"/>
      <c r="F318" s="17"/>
      <c r="G318" s="29"/>
    </row>
    <row r="319" spans="1:7" x14ac:dyDescent="0.25">
      <c r="A319" s="26" t="s">
        <v>485</v>
      </c>
      <c r="B319" s="27" t="s">
        <v>12</v>
      </c>
      <c r="C319" s="27" t="s">
        <v>29</v>
      </c>
      <c r="D319" s="28" t="s">
        <v>486</v>
      </c>
      <c r="E319" s="44">
        <v>2</v>
      </c>
      <c r="F319" s="16"/>
      <c r="G319" s="31">
        <f>ROUND(E319*F319*1,2)</f>
        <v>0</v>
      </c>
    </row>
    <row r="320" spans="1:7" ht="33.75" x14ac:dyDescent="0.25">
      <c r="A320" s="29"/>
      <c r="B320" s="29"/>
      <c r="C320" s="29"/>
      <c r="D320" s="28" t="s">
        <v>487</v>
      </c>
      <c r="E320" s="44"/>
      <c r="F320" s="17"/>
      <c r="G320" s="29"/>
    </row>
    <row r="321" spans="1:7" x14ac:dyDescent="0.25">
      <c r="A321" s="26" t="s">
        <v>488</v>
      </c>
      <c r="B321" s="27" t="s">
        <v>12</v>
      </c>
      <c r="C321" s="27" t="s">
        <v>29</v>
      </c>
      <c r="D321" s="28" t="s">
        <v>489</v>
      </c>
      <c r="E321" s="44">
        <v>2</v>
      </c>
      <c r="F321" s="16"/>
      <c r="G321" s="31">
        <f>ROUND(E321*F321*1,2)</f>
        <v>0</v>
      </c>
    </row>
    <row r="322" spans="1:7" ht="33.75" x14ac:dyDescent="0.25">
      <c r="A322" s="29"/>
      <c r="B322" s="29"/>
      <c r="C322" s="29"/>
      <c r="D322" s="28" t="s">
        <v>490</v>
      </c>
      <c r="E322" s="44"/>
      <c r="F322" s="17"/>
      <c r="G322" s="29"/>
    </row>
    <row r="323" spans="1:7" x14ac:dyDescent="0.25">
      <c r="A323" s="26" t="s">
        <v>491</v>
      </c>
      <c r="B323" s="27" t="s">
        <v>12</v>
      </c>
      <c r="C323" s="27" t="s">
        <v>29</v>
      </c>
      <c r="D323" s="28" t="s">
        <v>492</v>
      </c>
      <c r="E323" s="44">
        <v>1</v>
      </c>
      <c r="F323" s="16"/>
      <c r="G323" s="31">
        <f>ROUND(E323*F323*1,2)</f>
        <v>0</v>
      </c>
    </row>
    <row r="324" spans="1:7" ht="33.75" x14ac:dyDescent="0.25">
      <c r="A324" s="29"/>
      <c r="B324" s="29"/>
      <c r="C324" s="29"/>
      <c r="D324" s="28" t="s">
        <v>493</v>
      </c>
      <c r="E324" s="44"/>
      <c r="F324" s="17"/>
      <c r="G324" s="29"/>
    </row>
    <row r="325" spans="1:7" x14ac:dyDescent="0.25">
      <c r="A325" s="26" t="s">
        <v>494</v>
      </c>
      <c r="B325" s="27" t="s">
        <v>12</v>
      </c>
      <c r="C325" s="27" t="s">
        <v>29</v>
      </c>
      <c r="D325" s="28" t="s">
        <v>495</v>
      </c>
      <c r="E325" s="44">
        <v>1</v>
      </c>
      <c r="F325" s="16"/>
      <c r="G325" s="31">
        <f>ROUND(E325*F325*1,2)</f>
        <v>0</v>
      </c>
    </row>
    <row r="326" spans="1:7" ht="33.75" x14ac:dyDescent="0.25">
      <c r="A326" s="29"/>
      <c r="B326" s="29"/>
      <c r="C326" s="29"/>
      <c r="D326" s="28" t="s">
        <v>496</v>
      </c>
      <c r="E326" s="44"/>
      <c r="F326" s="17"/>
      <c r="G326" s="29"/>
    </row>
    <row r="327" spans="1:7" x14ac:dyDescent="0.25">
      <c r="A327" s="26" t="s">
        <v>497</v>
      </c>
      <c r="B327" s="27" t="s">
        <v>12</v>
      </c>
      <c r="C327" s="27" t="s">
        <v>29</v>
      </c>
      <c r="D327" s="28" t="s">
        <v>498</v>
      </c>
      <c r="E327" s="44">
        <v>1</v>
      </c>
      <c r="F327" s="16"/>
      <c r="G327" s="31">
        <f>ROUND(E327*F327*1,2)</f>
        <v>0</v>
      </c>
    </row>
    <row r="328" spans="1:7" ht="33.75" x14ac:dyDescent="0.25">
      <c r="A328" s="29"/>
      <c r="B328" s="29"/>
      <c r="C328" s="29"/>
      <c r="D328" s="28" t="s">
        <v>499</v>
      </c>
      <c r="E328" s="44"/>
      <c r="F328" s="17"/>
      <c r="G328" s="29"/>
    </row>
    <row r="329" spans="1:7" x14ac:dyDescent="0.25">
      <c r="A329" s="26" t="s">
        <v>500</v>
      </c>
      <c r="B329" s="27" t="s">
        <v>12</v>
      </c>
      <c r="C329" s="27" t="s">
        <v>29</v>
      </c>
      <c r="D329" s="28" t="s">
        <v>501</v>
      </c>
      <c r="E329" s="44">
        <v>1</v>
      </c>
      <c r="F329" s="16"/>
      <c r="G329" s="31">
        <f>ROUND(E329*F329*1,2)</f>
        <v>0</v>
      </c>
    </row>
    <row r="330" spans="1:7" ht="33.75" x14ac:dyDescent="0.25">
      <c r="A330" s="29"/>
      <c r="B330" s="29"/>
      <c r="C330" s="29"/>
      <c r="D330" s="28" t="s">
        <v>502</v>
      </c>
      <c r="E330" s="44"/>
      <c r="F330" s="17"/>
      <c r="G330" s="29"/>
    </row>
    <row r="331" spans="1:7" x14ac:dyDescent="0.25">
      <c r="A331" s="26" t="s">
        <v>503</v>
      </c>
      <c r="B331" s="27" t="s">
        <v>12</v>
      </c>
      <c r="C331" s="27" t="s">
        <v>29</v>
      </c>
      <c r="D331" s="28" t="s">
        <v>504</v>
      </c>
      <c r="E331" s="44">
        <v>1</v>
      </c>
      <c r="F331" s="16"/>
      <c r="G331" s="31">
        <f>ROUND(E331*F331*1,2)</f>
        <v>0</v>
      </c>
    </row>
    <row r="332" spans="1:7" ht="33.75" x14ac:dyDescent="0.25">
      <c r="A332" s="29"/>
      <c r="B332" s="29"/>
      <c r="C332" s="29"/>
      <c r="D332" s="28" t="s">
        <v>505</v>
      </c>
      <c r="E332" s="44"/>
      <c r="F332" s="17"/>
      <c r="G332" s="29"/>
    </row>
    <row r="333" spans="1:7" x14ac:dyDescent="0.25">
      <c r="A333" s="26" t="s">
        <v>506</v>
      </c>
      <c r="B333" s="27" t="s">
        <v>12</v>
      </c>
      <c r="C333" s="27" t="s">
        <v>29</v>
      </c>
      <c r="D333" s="28" t="s">
        <v>507</v>
      </c>
      <c r="E333" s="44">
        <v>1</v>
      </c>
      <c r="F333" s="16"/>
      <c r="G333" s="31">
        <f>ROUND(E333*F333*1,2)</f>
        <v>0</v>
      </c>
    </row>
    <row r="334" spans="1:7" ht="33.75" x14ac:dyDescent="0.25">
      <c r="A334" s="29"/>
      <c r="B334" s="29"/>
      <c r="C334" s="29"/>
      <c r="D334" s="28" t="s">
        <v>508</v>
      </c>
      <c r="E334" s="44"/>
      <c r="F334" s="17"/>
      <c r="G334" s="29"/>
    </row>
    <row r="335" spans="1:7" x14ac:dyDescent="0.25">
      <c r="A335" s="26" t="s">
        <v>509</v>
      </c>
      <c r="B335" s="27" t="s">
        <v>12</v>
      </c>
      <c r="C335" s="27" t="s">
        <v>29</v>
      </c>
      <c r="D335" s="28" t="s">
        <v>510</v>
      </c>
      <c r="E335" s="44">
        <v>2</v>
      </c>
      <c r="F335" s="16"/>
      <c r="G335" s="31">
        <f>ROUND(E335*F335*1,2)</f>
        <v>0</v>
      </c>
    </row>
    <row r="336" spans="1:7" ht="33.75" x14ac:dyDescent="0.25">
      <c r="A336" s="29"/>
      <c r="B336" s="29"/>
      <c r="C336" s="29"/>
      <c r="D336" s="28" t="s">
        <v>511</v>
      </c>
      <c r="E336" s="44"/>
      <c r="F336" s="17"/>
      <c r="G336" s="29"/>
    </row>
    <row r="337" spans="1:7" x14ac:dyDescent="0.25">
      <c r="A337" s="26" t="s">
        <v>512</v>
      </c>
      <c r="B337" s="27" t="s">
        <v>12</v>
      </c>
      <c r="C337" s="27" t="s">
        <v>29</v>
      </c>
      <c r="D337" s="28" t="s">
        <v>513</v>
      </c>
      <c r="E337" s="44">
        <v>2</v>
      </c>
      <c r="F337" s="16"/>
      <c r="G337" s="31">
        <f>ROUND(E337*F337*1,2)</f>
        <v>0</v>
      </c>
    </row>
    <row r="338" spans="1:7" ht="33.75" x14ac:dyDescent="0.25">
      <c r="A338" s="29"/>
      <c r="B338" s="29"/>
      <c r="C338" s="29"/>
      <c r="D338" s="28" t="s">
        <v>514</v>
      </c>
      <c r="E338" s="44"/>
      <c r="F338" s="17"/>
      <c r="G338" s="29"/>
    </row>
    <row r="339" spans="1:7" x14ac:dyDescent="0.25">
      <c r="A339" s="26" t="s">
        <v>515</v>
      </c>
      <c r="B339" s="27" t="s">
        <v>12</v>
      </c>
      <c r="C339" s="27" t="s">
        <v>29</v>
      </c>
      <c r="D339" s="28" t="s">
        <v>516</v>
      </c>
      <c r="E339" s="44">
        <v>2</v>
      </c>
      <c r="F339" s="16"/>
      <c r="G339" s="31">
        <f>ROUND(E339*F339*1,2)</f>
        <v>0</v>
      </c>
    </row>
    <row r="340" spans="1:7" ht="33.75" x14ac:dyDescent="0.25">
      <c r="A340" s="29"/>
      <c r="B340" s="29"/>
      <c r="C340" s="29"/>
      <c r="D340" s="28" t="s">
        <v>517</v>
      </c>
      <c r="E340" s="44"/>
      <c r="F340" s="17"/>
      <c r="G340" s="29"/>
    </row>
    <row r="341" spans="1:7" x14ac:dyDescent="0.25">
      <c r="A341" s="26" t="s">
        <v>518</v>
      </c>
      <c r="B341" s="27" t="s">
        <v>12</v>
      </c>
      <c r="C341" s="27" t="s">
        <v>29</v>
      </c>
      <c r="D341" s="28" t="s">
        <v>519</v>
      </c>
      <c r="E341" s="44">
        <v>2</v>
      </c>
      <c r="F341" s="16"/>
      <c r="G341" s="31">
        <f>ROUND(E341*F341*1,2)</f>
        <v>0</v>
      </c>
    </row>
    <row r="342" spans="1:7" ht="33.75" x14ac:dyDescent="0.25">
      <c r="A342" s="29"/>
      <c r="B342" s="29"/>
      <c r="C342" s="29"/>
      <c r="D342" s="28" t="s">
        <v>520</v>
      </c>
      <c r="E342" s="44"/>
      <c r="F342" s="17"/>
      <c r="G342" s="29"/>
    </row>
    <row r="343" spans="1:7" x14ac:dyDescent="0.25">
      <c r="A343" s="26" t="s">
        <v>521</v>
      </c>
      <c r="B343" s="27" t="s">
        <v>12</v>
      </c>
      <c r="C343" s="27" t="s">
        <v>29</v>
      </c>
      <c r="D343" s="28" t="s">
        <v>522</v>
      </c>
      <c r="E343" s="44">
        <v>2</v>
      </c>
      <c r="F343" s="16"/>
      <c r="G343" s="31">
        <f>ROUND(E343*F343*1,2)</f>
        <v>0</v>
      </c>
    </row>
    <row r="344" spans="1:7" ht="33.75" x14ac:dyDescent="0.25">
      <c r="A344" s="29"/>
      <c r="B344" s="29"/>
      <c r="C344" s="29"/>
      <c r="D344" s="28" t="s">
        <v>523</v>
      </c>
      <c r="E344" s="44"/>
      <c r="F344" s="17"/>
      <c r="G344" s="29"/>
    </row>
    <row r="345" spans="1:7" x14ac:dyDescent="0.25">
      <c r="A345" s="26" t="s">
        <v>524</v>
      </c>
      <c r="B345" s="27" t="s">
        <v>12</v>
      </c>
      <c r="C345" s="27" t="s">
        <v>29</v>
      </c>
      <c r="D345" s="28" t="s">
        <v>525</v>
      </c>
      <c r="E345" s="44">
        <v>2</v>
      </c>
      <c r="F345" s="16"/>
      <c r="G345" s="31">
        <f>ROUND(E345*F345*1,2)</f>
        <v>0</v>
      </c>
    </row>
    <row r="346" spans="1:7" ht="33.75" x14ac:dyDescent="0.25">
      <c r="A346" s="29"/>
      <c r="B346" s="29"/>
      <c r="C346" s="29"/>
      <c r="D346" s="28" t="s">
        <v>526</v>
      </c>
      <c r="E346" s="44"/>
      <c r="F346" s="17"/>
      <c r="G346" s="29"/>
    </row>
    <row r="347" spans="1:7" x14ac:dyDescent="0.25">
      <c r="A347" s="26" t="s">
        <v>527</v>
      </c>
      <c r="B347" s="27" t="s">
        <v>12</v>
      </c>
      <c r="C347" s="27" t="s">
        <v>29</v>
      </c>
      <c r="D347" s="28" t="s">
        <v>528</v>
      </c>
      <c r="E347" s="44">
        <v>1</v>
      </c>
      <c r="F347" s="16"/>
      <c r="G347" s="31">
        <f>ROUND(E347*F347*1,2)</f>
        <v>0</v>
      </c>
    </row>
    <row r="348" spans="1:7" ht="33.75" x14ac:dyDescent="0.25">
      <c r="A348" s="29"/>
      <c r="B348" s="29"/>
      <c r="C348" s="29"/>
      <c r="D348" s="28" t="s">
        <v>529</v>
      </c>
      <c r="E348" s="44"/>
      <c r="F348" s="17"/>
      <c r="G348" s="29"/>
    </row>
    <row r="349" spans="1:7" x14ac:dyDescent="0.25">
      <c r="A349" s="26" t="s">
        <v>530</v>
      </c>
      <c r="B349" s="27" t="s">
        <v>12</v>
      </c>
      <c r="C349" s="27" t="s">
        <v>29</v>
      </c>
      <c r="D349" s="28" t="s">
        <v>531</v>
      </c>
      <c r="E349" s="44">
        <v>1</v>
      </c>
      <c r="F349" s="16"/>
      <c r="G349" s="31">
        <f>ROUND(E349*F349*1,2)</f>
        <v>0</v>
      </c>
    </row>
    <row r="350" spans="1:7" ht="33.75" x14ac:dyDescent="0.25">
      <c r="A350" s="29"/>
      <c r="B350" s="29"/>
      <c r="C350" s="29"/>
      <c r="D350" s="28" t="s">
        <v>532</v>
      </c>
      <c r="E350" s="44"/>
      <c r="F350" s="17"/>
      <c r="G350" s="29"/>
    </row>
    <row r="351" spans="1:7" x14ac:dyDescent="0.25">
      <c r="A351" s="26" t="s">
        <v>533</v>
      </c>
      <c r="B351" s="27" t="s">
        <v>12</v>
      </c>
      <c r="C351" s="27" t="s">
        <v>29</v>
      </c>
      <c r="D351" s="28" t="s">
        <v>534</v>
      </c>
      <c r="E351" s="44">
        <v>1</v>
      </c>
      <c r="F351" s="16"/>
      <c r="G351" s="31">
        <f>ROUND(E351*F351*1,2)</f>
        <v>0</v>
      </c>
    </row>
    <row r="352" spans="1:7" ht="33.75" x14ac:dyDescent="0.25">
      <c r="A352" s="29"/>
      <c r="B352" s="29"/>
      <c r="C352" s="29"/>
      <c r="D352" s="28" t="s">
        <v>535</v>
      </c>
      <c r="E352" s="44"/>
      <c r="F352" s="17"/>
      <c r="G352" s="29"/>
    </row>
    <row r="353" spans="1:7" x14ac:dyDescent="0.25">
      <c r="A353" s="26" t="s">
        <v>536</v>
      </c>
      <c r="B353" s="27" t="s">
        <v>12</v>
      </c>
      <c r="C353" s="27" t="s">
        <v>29</v>
      </c>
      <c r="D353" s="28" t="s">
        <v>537</v>
      </c>
      <c r="E353" s="44">
        <v>2</v>
      </c>
      <c r="F353" s="16"/>
      <c r="G353" s="31">
        <f>ROUND(E353*F353*1,2)</f>
        <v>0</v>
      </c>
    </row>
    <row r="354" spans="1:7" ht="45" x14ac:dyDescent="0.25">
      <c r="A354" s="29"/>
      <c r="B354" s="29"/>
      <c r="C354" s="29"/>
      <c r="D354" s="28" t="s">
        <v>538</v>
      </c>
      <c r="E354" s="44"/>
      <c r="F354" s="17"/>
      <c r="G354" s="29"/>
    </row>
    <row r="355" spans="1:7" x14ac:dyDescent="0.25">
      <c r="A355" s="26" t="s">
        <v>539</v>
      </c>
      <c r="B355" s="27" t="s">
        <v>12</v>
      </c>
      <c r="C355" s="27" t="s">
        <v>29</v>
      </c>
      <c r="D355" s="28" t="s">
        <v>540</v>
      </c>
      <c r="E355" s="44">
        <v>2</v>
      </c>
      <c r="F355" s="16"/>
      <c r="G355" s="31">
        <f>ROUND(E355*F355*1,2)</f>
        <v>0</v>
      </c>
    </row>
    <row r="356" spans="1:7" ht="33.75" x14ac:dyDescent="0.25">
      <c r="A356" s="29"/>
      <c r="B356" s="29"/>
      <c r="C356" s="29"/>
      <c r="D356" s="28" t="s">
        <v>541</v>
      </c>
      <c r="E356" s="44"/>
      <c r="F356" s="17"/>
      <c r="G356" s="29"/>
    </row>
    <row r="357" spans="1:7" x14ac:dyDescent="0.25">
      <c r="A357" s="26" t="s">
        <v>542</v>
      </c>
      <c r="B357" s="27" t="s">
        <v>12</v>
      </c>
      <c r="C357" s="27" t="s">
        <v>29</v>
      </c>
      <c r="D357" s="28" t="s">
        <v>543</v>
      </c>
      <c r="E357" s="44">
        <v>2</v>
      </c>
      <c r="F357" s="16"/>
      <c r="G357" s="31">
        <f>ROUND(E357*F357*1,2)</f>
        <v>0</v>
      </c>
    </row>
    <row r="358" spans="1:7" ht="33.75" x14ac:dyDescent="0.25">
      <c r="A358" s="29"/>
      <c r="B358" s="29"/>
      <c r="C358" s="29"/>
      <c r="D358" s="28" t="s">
        <v>544</v>
      </c>
      <c r="E358" s="44"/>
      <c r="F358" s="17"/>
      <c r="G358" s="29"/>
    </row>
    <row r="359" spans="1:7" x14ac:dyDescent="0.25">
      <c r="A359" s="26" t="s">
        <v>545</v>
      </c>
      <c r="B359" s="27" t="s">
        <v>12</v>
      </c>
      <c r="C359" s="27" t="s">
        <v>29</v>
      </c>
      <c r="D359" s="28" t="s">
        <v>546</v>
      </c>
      <c r="E359" s="44">
        <v>1</v>
      </c>
      <c r="F359" s="16"/>
      <c r="G359" s="31">
        <f>ROUND(E359*F359*1,2)</f>
        <v>0</v>
      </c>
    </row>
    <row r="360" spans="1:7" ht="33.75" x14ac:dyDescent="0.25">
      <c r="A360" s="29"/>
      <c r="B360" s="29"/>
      <c r="C360" s="29"/>
      <c r="D360" s="28" t="s">
        <v>547</v>
      </c>
      <c r="E360" s="44"/>
      <c r="F360" s="17"/>
      <c r="G360" s="29"/>
    </row>
    <row r="361" spans="1:7" x14ac:dyDescent="0.25">
      <c r="A361" s="26" t="s">
        <v>548</v>
      </c>
      <c r="B361" s="27" t="s">
        <v>12</v>
      </c>
      <c r="C361" s="27" t="s">
        <v>29</v>
      </c>
      <c r="D361" s="28" t="s">
        <v>549</v>
      </c>
      <c r="E361" s="44">
        <v>2</v>
      </c>
      <c r="F361" s="16"/>
      <c r="G361" s="31">
        <f>ROUND(E361*F361*1,2)</f>
        <v>0</v>
      </c>
    </row>
    <row r="362" spans="1:7" ht="33.75" x14ac:dyDescent="0.25">
      <c r="A362" s="29"/>
      <c r="B362" s="29"/>
      <c r="C362" s="29"/>
      <c r="D362" s="28" t="s">
        <v>550</v>
      </c>
      <c r="E362" s="44"/>
      <c r="F362" s="17"/>
      <c r="G362" s="29"/>
    </row>
    <row r="363" spans="1:7" x14ac:dyDescent="0.25">
      <c r="A363" s="26" t="s">
        <v>551</v>
      </c>
      <c r="B363" s="27" t="s">
        <v>12</v>
      </c>
      <c r="C363" s="27" t="s">
        <v>29</v>
      </c>
      <c r="D363" s="28" t="s">
        <v>552</v>
      </c>
      <c r="E363" s="44">
        <v>1</v>
      </c>
      <c r="F363" s="16"/>
      <c r="G363" s="31">
        <f>ROUND(E363*F363*1,2)</f>
        <v>0</v>
      </c>
    </row>
    <row r="364" spans="1:7" ht="33.75" x14ac:dyDescent="0.25">
      <c r="A364" s="29"/>
      <c r="B364" s="29"/>
      <c r="C364" s="29"/>
      <c r="D364" s="28" t="s">
        <v>553</v>
      </c>
      <c r="E364" s="44"/>
      <c r="F364" s="17"/>
      <c r="G364" s="29"/>
    </row>
    <row r="365" spans="1:7" x14ac:dyDescent="0.25">
      <c r="A365" s="26" t="s">
        <v>554</v>
      </c>
      <c r="B365" s="27" t="s">
        <v>12</v>
      </c>
      <c r="C365" s="27" t="s">
        <v>29</v>
      </c>
      <c r="D365" s="28" t="s">
        <v>555</v>
      </c>
      <c r="E365" s="44">
        <v>1</v>
      </c>
      <c r="F365" s="16"/>
      <c r="G365" s="31">
        <f>ROUND(E365*F365*1,2)</f>
        <v>0</v>
      </c>
    </row>
    <row r="366" spans="1:7" ht="33.75" x14ac:dyDescent="0.25">
      <c r="A366" s="29"/>
      <c r="B366" s="29"/>
      <c r="C366" s="29"/>
      <c r="D366" s="28" t="s">
        <v>556</v>
      </c>
      <c r="E366" s="44"/>
      <c r="F366" s="17"/>
      <c r="G366" s="29"/>
    </row>
    <row r="367" spans="1:7" x14ac:dyDescent="0.25">
      <c r="A367" s="26" t="s">
        <v>557</v>
      </c>
      <c r="B367" s="27" t="s">
        <v>12</v>
      </c>
      <c r="C367" s="27" t="s">
        <v>29</v>
      </c>
      <c r="D367" s="28" t="s">
        <v>558</v>
      </c>
      <c r="E367" s="44">
        <v>1</v>
      </c>
      <c r="F367" s="16"/>
      <c r="G367" s="31">
        <f>ROUND(E367*F367*1,2)</f>
        <v>0</v>
      </c>
    </row>
    <row r="368" spans="1:7" ht="33.75" x14ac:dyDescent="0.25">
      <c r="A368" s="29"/>
      <c r="B368" s="29"/>
      <c r="C368" s="29"/>
      <c r="D368" s="28" t="s">
        <v>559</v>
      </c>
      <c r="E368" s="44"/>
      <c r="F368" s="17"/>
      <c r="G368" s="29"/>
    </row>
    <row r="369" spans="1:7" x14ac:dyDescent="0.25">
      <c r="A369" s="26" t="s">
        <v>560</v>
      </c>
      <c r="B369" s="27" t="s">
        <v>12</v>
      </c>
      <c r="C369" s="27" t="s">
        <v>29</v>
      </c>
      <c r="D369" s="28" t="s">
        <v>561</v>
      </c>
      <c r="E369" s="44">
        <v>2</v>
      </c>
      <c r="F369" s="16"/>
      <c r="G369" s="31">
        <f>ROUND(E369*F369*1,2)</f>
        <v>0</v>
      </c>
    </row>
    <row r="370" spans="1:7" ht="22.5" x14ac:dyDescent="0.25">
      <c r="A370" s="29"/>
      <c r="B370" s="29"/>
      <c r="C370" s="29"/>
      <c r="D370" s="28" t="s">
        <v>562</v>
      </c>
      <c r="E370" s="44"/>
      <c r="F370" s="17"/>
      <c r="G370" s="29"/>
    </row>
    <row r="371" spans="1:7" x14ac:dyDescent="0.25">
      <c r="A371" s="26" t="s">
        <v>563</v>
      </c>
      <c r="B371" s="27" t="s">
        <v>12</v>
      </c>
      <c r="C371" s="27" t="s">
        <v>29</v>
      </c>
      <c r="D371" s="28" t="s">
        <v>564</v>
      </c>
      <c r="E371" s="44">
        <v>2</v>
      </c>
      <c r="F371" s="16"/>
      <c r="G371" s="31">
        <f>ROUND(E371*F371*1,2)</f>
        <v>0</v>
      </c>
    </row>
    <row r="372" spans="1:7" ht="22.5" x14ac:dyDescent="0.25">
      <c r="A372" s="29"/>
      <c r="B372" s="29"/>
      <c r="C372" s="29"/>
      <c r="D372" s="28" t="s">
        <v>565</v>
      </c>
      <c r="E372" s="44"/>
      <c r="F372" s="17"/>
      <c r="G372" s="29"/>
    </row>
    <row r="373" spans="1:7" x14ac:dyDescent="0.25">
      <c r="A373" s="26" t="s">
        <v>566</v>
      </c>
      <c r="B373" s="27" t="s">
        <v>12</v>
      </c>
      <c r="C373" s="27" t="s">
        <v>29</v>
      </c>
      <c r="D373" s="28" t="s">
        <v>567</v>
      </c>
      <c r="E373" s="44">
        <v>2</v>
      </c>
      <c r="F373" s="16"/>
      <c r="G373" s="31">
        <f>ROUND(E373*F373*1,2)</f>
        <v>0</v>
      </c>
    </row>
    <row r="374" spans="1:7" ht="22.5" x14ac:dyDescent="0.25">
      <c r="A374" s="29"/>
      <c r="B374" s="29"/>
      <c r="C374" s="29"/>
      <c r="D374" s="28" t="s">
        <v>568</v>
      </c>
      <c r="E374" s="44"/>
      <c r="F374" s="17"/>
      <c r="G374" s="29"/>
    </row>
    <row r="375" spans="1:7" x14ac:dyDescent="0.25">
      <c r="A375" s="26" t="s">
        <v>569</v>
      </c>
      <c r="B375" s="27" t="s">
        <v>12</v>
      </c>
      <c r="C375" s="27" t="s">
        <v>29</v>
      </c>
      <c r="D375" s="28" t="s">
        <v>570</v>
      </c>
      <c r="E375" s="44">
        <v>2</v>
      </c>
      <c r="F375" s="16"/>
      <c r="G375" s="31">
        <f>ROUND(E375*F375*1,2)</f>
        <v>0</v>
      </c>
    </row>
    <row r="376" spans="1:7" ht="22.5" x14ac:dyDescent="0.25">
      <c r="A376" s="29"/>
      <c r="B376" s="29"/>
      <c r="C376" s="29"/>
      <c r="D376" s="28" t="s">
        <v>571</v>
      </c>
      <c r="E376" s="44"/>
      <c r="F376" s="17"/>
      <c r="G376" s="29"/>
    </row>
    <row r="377" spans="1:7" x14ac:dyDescent="0.25">
      <c r="A377" s="26" t="s">
        <v>572</v>
      </c>
      <c r="B377" s="27" t="s">
        <v>12</v>
      </c>
      <c r="C377" s="27" t="s">
        <v>29</v>
      </c>
      <c r="D377" s="28" t="s">
        <v>573</v>
      </c>
      <c r="E377" s="44">
        <v>2</v>
      </c>
      <c r="F377" s="16"/>
      <c r="G377" s="31">
        <f>ROUND(E377*F377*1,2)</f>
        <v>0</v>
      </c>
    </row>
    <row r="378" spans="1:7" ht="22.5" x14ac:dyDescent="0.25">
      <c r="A378" s="29"/>
      <c r="B378" s="29"/>
      <c r="C378" s="29"/>
      <c r="D378" s="28" t="s">
        <v>574</v>
      </c>
      <c r="E378" s="44"/>
      <c r="F378" s="17"/>
      <c r="G378" s="29"/>
    </row>
    <row r="379" spans="1:7" x14ac:dyDescent="0.25">
      <c r="A379" s="26" t="s">
        <v>575</v>
      </c>
      <c r="B379" s="27" t="s">
        <v>12</v>
      </c>
      <c r="C379" s="27" t="s">
        <v>29</v>
      </c>
      <c r="D379" s="28" t="s">
        <v>576</v>
      </c>
      <c r="E379" s="44">
        <v>1</v>
      </c>
      <c r="F379" s="16"/>
      <c r="G379" s="31">
        <f>ROUND(E379*F379*1,2)</f>
        <v>0</v>
      </c>
    </row>
    <row r="380" spans="1:7" ht="22.5" x14ac:dyDescent="0.25">
      <c r="A380" s="29"/>
      <c r="B380" s="29"/>
      <c r="C380" s="29"/>
      <c r="D380" s="28" t="s">
        <v>577</v>
      </c>
      <c r="E380" s="44"/>
      <c r="F380" s="17"/>
      <c r="G380" s="29"/>
    </row>
    <row r="381" spans="1:7" x14ac:dyDescent="0.25">
      <c r="A381" s="26" t="s">
        <v>578</v>
      </c>
      <c r="B381" s="27" t="s">
        <v>12</v>
      </c>
      <c r="C381" s="27" t="s">
        <v>29</v>
      </c>
      <c r="D381" s="28" t="s">
        <v>579</v>
      </c>
      <c r="E381" s="44">
        <v>1</v>
      </c>
      <c r="F381" s="16"/>
      <c r="G381" s="31">
        <f>ROUND(E381*F381*1,2)</f>
        <v>0</v>
      </c>
    </row>
    <row r="382" spans="1:7" ht="22.5" x14ac:dyDescent="0.25">
      <c r="A382" s="29"/>
      <c r="B382" s="29"/>
      <c r="C382" s="29"/>
      <c r="D382" s="28" t="s">
        <v>580</v>
      </c>
      <c r="E382" s="44"/>
      <c r="F382" s="17"/>
      <c r="G382" s="29"/>
    </row>
    <row r="383" spans="1:7" x14ac:dyDescent="0.25">
      <c r="A383" s="26" t="s">
        <v>581</v>
      </c>
      <c r="B383" s="27" t="s">
        <v>12</v>
      </c>
      <c r="C383" s="27" t="s">
        <v>29</v>
      </c>
      <c r="D383" s="28" t="s">
        <v>582</v>
      </c>
      <c r="E383" s="44">
        <v>1</v>
      </c>
      <c r="F383" s="16"/>
      <c r="G383" s="31">
        <f>ROUND(E383*F383*1,2)</f>
        <v>0</v>
      </c>
    </row>
    <row r="384" spans="1:7" ht="22.5" x14ac:dyDescent="0.25">
      <c r="A384" s="29"/>
      <c r="B384" s="29"/>
      <c r="C384" s="29"/>
      <c r="D384" s="28" t="s">
        <v>583</v>
      </c>
      <c r="E384" s="44"/>
      <c r="F384" s="17"/>
      <c r="G384" s="29"/>
    </row>
    <row r="385" spans="1:7" x14ac:dyDescent="0.25">
      <c r="A385" s="26" t="s">
        <v>584</v>
      </c>
      <c r="B385" s="27" t="s">
        <v>12</v>
      </c>
      <c r="C385" s="27" t="s">
        <v>29</v>
      </c>
      <c r="D385" s="28" t="s">
        <v>585</v>
      </c>
      <c r="E385" s="44">
        <v>1</v>
      </c>
      <c r="F385" s="16"/>
      <c r="G385" s="31">
        <f>ROUND(E385*F385*1,2)</f>
        <v>0</v>
      </c>
    </row>
    <row r="386" spans="1:7" ht="22.5" x14ac:dyDescent="0.25">
      <c r="A386" s="29"/>
      <c r="B386" s="29"/>
      <c r="C386" s="29"/>
      <c r="D386" s="28" t="s">
        <v>586</v>
      </c>
      <c r="E386" s="44"/>
      <c r="F386" s="17"/>
      <c r="G386" s="29"/>
    </row>
    <row r="387" spans="1:7" x14ac:dyDescent="0.25">
      <c r="A387" s="26" t="s">
        <v>587</v>
      </c>
      <c r="B387" s="27" t="s">
        <v>12</v>
      </c>
      <c r="C387" s="27" t="s">
        <v>29</v>
      </c>
      <c r="D387" s="28" t="s">
        <v>588</v>
      </c>
      <c r="E387" s="44">
        <v>1</v>
      </c>
      <c r="F387" s="16"/>
      <c r="G387" s="31">
        <f>ROUND(E387*F387*1,2)</f>
        <v>0</v>
      </c>
    </row>
    <row r="388" spans="1:7" ht="22.5" x14ac:dyDescent="0.25">
      <c r="A388" s="29"/>
      <c r="B388" s="29"/>
      <c r="C388" s="29"/>
      <c r="D388" s="28" t="s">
        <v>589</v>
      </c>
      <c r="E388" s="44"/>
      <c r="F388" s="17"/>
      <c r="G388" s="29"/>
    </row>
    <row r="389" spans="1:7" x14ac:dyDescent="0.25">
      <c r="A389" s="26" t="s">
        <v>590</v>
      </c>
      <c r="B389" s="27" t="s">
        <v>12</v>
      </c>
      <c r="C389" s="27" t="s">
        <v>29</v>
      </c>
      <c r="D389" s="28" t="s">
        <v>591</v>
      </c>
      <c r="E389" s="44">
        <v>1</v>
      </c>
      <c r="F389" s="16"/>
      <c r="G389" s="31">
        <f>ROUND(E389*F389*1,2)</f>
        <v>0</v>
      </c>
    </row>
    <row r="390" spans="1:7" ht="22.5" x14ac:dyDescent="0.25">
      <c r="A390" s="29"/>
      <c r="B390" s="29"/>
      <c r="C390" s="29"/>
      <c r="D390" s="28" t="s">
        <v>592</v>
      </c>
      <c r="E390" s="44"/>
      <c r="F390" s="17"/>
      <c r="G390" s="29"/>
    </row>
    <row r="391" spans="1:7" x14ac:dyDescent="0.25">
      <c r="A391" s="26" t="s">
        <v>593</v>
      </c>
      <c r="B391" s="27" t="s">
        <v>12</v>
      </c>
      <c r="C391" s="27" t="s">
        <v>29</v>
      </c>
      <c r="D391" s="28" t="s">
        <v>594</v>
      </c>
      <c r="E391" s="44">
        <v>1</v>
      </c>
      <c r="F391" s="16"/>
      <c r="G391" s="31">
        <f>ROUND(E391*F391*1,2)</f>
        <v>0</v>
      </c>
    </row>
    <row r="392" spans="1:7" ht="22.5" x14ac:dyDescent="0.25">
      <c r="A392" s="29"/>
      <c r="B392" s="29"/>
      <c r="C392" s="29"/>
      <c r="D392" s="28" t="s">
        <v>595</v>
      </c>
      <c r="E392" s="44"/>
      <c r="F392" s="17"/>
      <c r="G392" s="29"/>
    </row>
    <row r="393" spans="1:7" x14ac:dyDescent="0.25">
      <c r="A393" s="26" t="s">
        <v>596</v>
      </c>
      <c r="B393" s="27" t="s">
        <v>12</v>
      </c>
      <c r="C393" s="27" t="s">
        <v>29</v>
      </c>
      <c r="D393" s="28" t="s">
        <v>597</v>
      </c>
      <c r="E393" s="44">
        <v>1</v>
      </c>
      <c r="F393" s="16"/>
      <c r="G393" s="31">
        <f>ROUND(E393*F393*1,2)</f>
        <v>0</v>
      </c>
    </row>
    <row r="394" spans="1:7" ht="22.5" x14ac:dyDescent="0.25">
      <c r="A394" s="29"/>
      <c r="B394" s="29"/>
      <c r="C394" s="29"/>
      <c r="D394" s="28" t="s">
        <v>598</v>
      </c>
      <c r="E394" s="44"/>
      <c r="F394" s="17"/>
      <c r="G394" s="29"/>
    </row>
    <row r="395" spans="1:7" x14ac:dyDescent="0.25">
      <c r="A395" s="26" t="s">
        <v>599</v>
      </c>
      <c r="B395" s="27" t="s">
        <v>12</v>
      </c>
      <c r="C395" s="27" t="s">
        <v>29</v>
      </c>
      <c r="D395" s="28" t="s">
        <v>600</v>
      </c>
      <c r="E395" s="44">
        <v>1</v>
      </c>
      <c r="F395" s="16"/>
      <c r="G395" s="31">
        <f>ROUND(E395*F395*1,2)</f>
        <v>0</v>
      </c>
    </row>
    <row r="396" spans="1:7" ht="22.5" x14ac:dyDescent="0.25">
      <c r="A396" s="29"/>
      <c r="B396" s="29"/>
      <c r="C396" s="29"/>
      <c r="D396" s="28" t="s">
        <v>601</v>
      </c>
      <c r="E396" s="44"/>
      <c r="F396" s="17"/>
      <c r="G396" s="29"/>
    </row>
    <row r="397" spans="1:7" x14ac:dyDescent="0.25">
      <c r="A397" s="26" t="s">
        <v>602</v>
      </c>
      <c r="B397" s="27" t="s">
        <v>12</v>
      </c>
      <c r="C397" s="27" t="s">
        <v>29</v>
      </c>
      <c r="D397" s="28" t="s">
        <v>603</v>
      </c>
      <c r="E397" s="44">
        <v>1</v>
      </c>
      <c r="F397" s="16"/>
      <c r="G397" s="31">
        <f>ROUND(E397*F397*1,2)</f>
        <v>0</v>
      </c>
    </row>
    <row r="398" spans="1:7" ht="22.5" x14ac:dyDescent="0.25">
      <c r="A398" s="29"/>
      <c r="B398" s="29"/>
      <c r="C398" s="29"/>
      <c r="D398" s="28" t="s">
        <v>604</v>
      </c>
      <c r="E398" s="44"/>
      <c r="F398" s="17"/>
      <c r="G398" s="29"/>
    </row>
    <row r="399" spans="1:7" x14ac:dyDescent="0.25">
      <c r="A399" s="26" t="s">
        <v>605</v>
      </c>
      <c r="B399" s="27" t="s">
        <v>12</v>
      </c>
      <c r="C399" s="27" t="s">
        <v>29</v>
      </c>
      <c r="D399" s="28" t="s">
        <v>606</v>
      </c>
      <c r="E399" s="44">
        <v>1</v>
      </c>
      <c r="F399" s="16"/>
      <c r="G399" s="31">
        <f>ROUND(E399*F399*1,2)</f>
        <v>0</v>
      </c>
    </row>
    <row r="400" spans="1:7" ht="22.5" x14ac:dyDescent="0.25">
      <c r="A400" s="29"/>
      <c r="B400" s="29"/>
      <c r="C400" s="29"/>
      <c r="D400" s="28" t="s">
        <v>607</v>
      </c>
      <c r="E400" s="44"/>
      <c r="F400" s="17"/>
      <c r="G400" s="29"/>
    </row>
    <row r="401" spans="1:7" x14ac:dyDescent="0.25">
      <c r="A401" s="26" t="s">
        <v>608</v>
      </c>
      <c r="B401" s="27" t="s">
        <v>12</v>
      </c>
      <c r="C401" s="27" t="s">
        <v>29</v>
      </c>
      <c r="D401" s="28" t="s">
        <v>609</v>
      </c>
      <c r="E401" s="44">
        <v>1</v>
      </c>
      <c r="F401" s="16"/>
      <c r="G401" s="31">
        <f>ROUND(E401*F401*1,2)</f>
        <v>0</v>
      </c>
    </row>
    <row r="402" spans="1:7" ht="22.5" x14ac:dyDescent="0.25">
      <c r="A402" s="29"/>
      <c r="B402" s="29"/>
      <c r="C402" s="29"/>
      <c r="D402" s="28" t="s">
        <v>610</v>
      </c>
      <c r="E402" s="44"/>
      <c r="F402" s="17"/>
      <c r="G402" s="29"/>
    </row>
    <row r="403" spans="1:7" x14ac:dyDescent="0.25">
      <c r="A403" s="26" t="s">
        <v>611</v>
      </c>
      <c r="B403" s="27" t="s">
        <v>12</v>
      </c>
      <c r="C403" s="27" t="s">
        <v>29</v>
      </c>
      <c r="D403" s="28" t="s">
        <v>612</v>
      </c>
      <c r="E403" s="44">
        <v>1</v>
      </c>
      <c r="F403" s="16"/>
      <c r="G403" s="31">
        <f>ROUND(E403*F403*1,2)</f>
        <v>0</v>
      </c>
    </row>
    <row r="404" spans="1:7" ht="22.5" x14ac:dyDescent="0.25">
      <c r="A404" s="29"/>
      <c r="B404" s="29"/>
      <c r="C404" s="29"/>
      <c r="D404" s="28" t="s">
        <v>613</v>
      </c>
      <c r="E404" s="44"/>
      <c r="F404" s="17"/>
      <c r="G404" s="29"/>
    </row>
    <row r="405" spans="1:7" x14ac:dyDescent="0.25">
      <c r="A405" s="26" t="s">
        <v>614</v>
      </c>
      <c r="B405" s="27" t="s">
        <v>12</v>
      </c>
      <c r="C405" s="27" t="s">
        <v>29</v>
      </c>
      <c r="D405" s="28" t="s">
        <v>615</v>
      </c>
      <c r="E405" s="44">
        <v>2</v>
      </c>
      <c r="F405" s="16"/>
      <c r="G405" s="31">
        <f>ROUND(E405*F405*1,2)</f>
        <v>0</v>
      </c>
    </row>
    <row r="406" spans="1:7" ht="22.5" x14ac:dyDescent="0.25">
      <c r="A406" s="29"/>
      <c r="B406" s="29"/>
      <c r="C406" s="29"/>
      <c r="D406" s="28" t="s">
        <v>616</v>
      </c>
      <c r="E406" s="44"/>
      <c r="F406" s="17"/>
      <c r="G406" s="29"/>
    </row>
    <row r="407" spans="1:7" x14ac:dyDescent="0.25">
      <c r="A407" s="26" t="s">
        <v>617</v>
      </c>
      <c r="B407" s="27" t="s">
        <v>12</v>
      </c>
      <c r="C407" s="27" t="s">
        <v>29</v>
      </c>
      <c r="D407" s="28" t="s">
        <v>618</v>
      </c>
      <c r="E407" s="44">
        <v>1</v>
      </c>
      <c r="F407" s="16"/>
      <c r="G407" s="31">
        <f>ROUND(E407*F407*1,2)</f>
        <v>0</v>
      </c>
    </row>
    <row r="408" spans="1:7" ht="22.5" x14ac:dyDescent="0.25">
      <c r="A408" s="29"/>
      <c r="B408" s="29"/>
      <c r="C408" s="29"/>
      <c r="D408" s="28" t="s">
        <v>619</v>
      </c>
      <c r="E408" s="44"/>
      <c r="F408" s="17"/>
      <c r="G408" s="29"/>
    </row>
    <row r="409" spans="1:7" x14ac:dyDescent="0.25">
      <c r="A409" s="26" t="s">
        <v>620</v>
      </c>
      <c r="B409" s="27" t="s">
        <v>12</v>
      </c>
      <c r="C409" s="27" t="s">
        <v>29</v>
      </c>
      <c r="D409" s="28" t="s">
        <v>621</v>
      </c>
      <c r="E409" s="44">
        <v>1</v>
      </c>
      <c r="F409" s="16"/>
      <c r="G409" s="31">
        <f>ROUND(E409*F409*1,2)</f>
        <v>0</v>
      </c>
    </row>
    <row r="410" spans="1:7" ht="22.5" x14ac:dyDescent="0.25">
      <c r="A410" s="29"/>
      <c r="B410" s="29"/>
      <c r="C410" s="29"/>
      <c r="D410" s="28" t="s">
        <v>622</v>
      </c>
      <c r="E410" s="44"/>
      <c r="F410" s="17"/>
      <c r="G410" s="29"/>
    </row>
    <row r="411" spans="1:7" x14ac:dyDescent="0.25">
      <c r="A411" s="26" t="s">
        <v>623</v>
      </c>
      <c r="B411" s="27" t="s">
        <v>12</v>
      </c>
      <c r="C411" s="27" t="s">
        <v>29</v>
      </c>
      <c r="D411" s="28" t="s">
        <v>624</v>
      </c>
      <c r="E411" s="44">
        <v>1</v>
      </c>
      <c r="F411" s="16"/>
      <c r="G411" s="31">
        <f>ROUND(E411*F411*1,2)</f>
        <v>0</v>
      </c>
    </row>
    <row r="412" spans="1:7" ht="22.5" x14ac:dyDescent="0.25">
      <c r="A412" s="29"/>
      <c r="B412" s="29"/>
      <c r="C412" s="29"/>
      <c r="D412" s="28" t="s">
        <v>625</v>
      </c>
      <c r="E412" s="44"/>
      <c r="F412" s="17"/>
      <c r="G412" s="29"/>
    </row>
    <row r="413" spans="1:7" x14ac:dyDescent="0.25">
      <c r="A413" s="26" t="s">
        <v>626</v>
      </c>
      <c r="B413" s="27" t="s">
        <v>12</v>
      </c>
      <c r="C413" s="27" t="s">
        <v>29</v>
      </c>
      <c r="D413" s="28" t="s">
        <v>627</v>
      </c>
      <c r="E413" s="44">
        <v>1</v>
      </c>
      <c r="F413" s="16"/>
      <c r="G413" s="31">
        <f>ROUND(E413*F413*1,2)</f>
        <v>0</v>
      </c>
    </row>
    <row r="414" spans="1:7" ht="22.5" x14ac:dyDescent="0.25">
      <c r="A414" s="29"/>
      <c r="B414" s="29"/>
      <c r="C414" s="29"/>
      <c r="D414" s="28" t="s">
        <v>628</v>
      </c>
      <c r="E414" s="44"/>
      <c r="F414" s="17"/>
      <c r="G414" s="29"/>
    </row>
    <row r="415" spans="1:7" x14ac:dyDescent="0.25">
      <c r="A415" s="26" t="s">
        <v>629</v>
      </c>
      <c r="B415" s="27" t="s">
        <v>12</v>
      </c>
      <c r="C415" s="27" t="s">
        <v>29</v>
      </c>
      <c r="D415" s="28" t="s">
        <v>630</v>
      </c>
      <c r="E415" s="44">
        <v>1</v>
      </c>
      <c r="F415" s="16"/>
      <c r="G415" s="31">
        <f>ROUND(E415*F415*1,2)</f>
        <v>0</v>
      </c>
    </row>
    <row r="416" spans="1:7" ht="22.5" x14ac:dyDescent="0.25">
      <c r="A416" s="29"/>
      <c r="B416" s="29"/>
      <c r="C416" s="29"/>
      <c r="D416" s="28" t="s">
        <v>631</v>
      </c>
      <c r="E416" s="44"/>
      <c r="F416" s="17"/>
      <c r="G416" s="29"/>
    </row>
    <row r="417" spans="1:7" x14ac:dyDescent="0.25">
      <c r="A417" s="26" t="s">
        <v>632</v>
      </c>
      <c r="B417" s="27" t="s">
        <v>12</v>
      </c>
      <c r="C417" s="27" t="s">
        <v>29</v>
      </c>
      <c r="D417" s="28" t="s">
        <v>633</v>
      </c>
      <c r="E417" s="44">
        <v>1</v>
      </c>
      <c r="F417" s="16"/>
      <c r="G417" s="31">
        <f>ROUND(E417*F417*1,2)</f>
        <v>0</v>
      </c>
    </row>
    <row r="418" spans="1:7" ht="22.5" x14ac:dyDescent="0.25">
      <c r="A418" s="29"/>
      <c r="B418" s="29"/>
      <c r="C418" s="29"/>
      <c r="D418" s="28" t="s">
        <v>634</v>
      </c>
      <c r="E418" s="44"/>
      <c r="F418" s="17"/>
      <c r="G418" s="29"/>
    </row>
    <row r="419" spans="1:7" x14ac:dyDescent="0.25">
      <c r="A419" s="26" t="s">
        <v>635</v>
      </c>
      <c r="B419" s="27" t="s">
        <v>12</v>
      </c>
      <c r="C419" s="27" t="s">
        <v>29</v>
      </c>
      <c r="D419" s="28" t="s">
        <v>636</v>
      </c>
      <c r="E419" s="44">
        <v>1</v>
      </c>
      <c r="F419" s="16"/>
      <c r="G419" s="31">
        <f>ROUND(E419*F419*1,2)</f>
        <v>0</v>
      </c>
    </row>
    <row r="420" spans="1:7" ht="22.5" x14ac:dyDescent="0.25">
      <c r="A420" s="29"/>
      <c r="B420" s="29"/>
      <c r="C420" s="29"/>
      <c r="D420" s="28" t="s">
        <v>637</v>
      </c>
      <c r="E420" s="44"/>
      <c r="F420" s="17"/>
      <c r="G420" s="29"/>
    </row>
    <row r="421" spans="1:7" x14ac:dyDescent="0.25">
      <c r="A421" s="26" t="s">
        <v>638</v>
      </c>
      <c r="B421" s="27" t="s">
        <v>12</v>
      </c>
      <c r="C421" s="27" t="s">
        <v>29</v>
      </c>
      <c r="D421" s="28" t="s">
        <v>639</v>
      </c>
      <c r="E421" s="44">
        <v>1</v>
      </c>
      <c r="F421" s="16"/>
      <c r="G421" s="31">
        <f>ROUND(E421*F421*1,2)</f>
        <v>0</v>
      </c>
    </row>
    <row r="422" spans="1:7" ht="22.5" x14ac:dyDescent="0.25">
      <c r="A422" s="29"/>
      <c r="B422" s="29"/>
      <c r="C422" s="29"/>
      <c r="D422" s="28" t="s">
        <v>640</v>
      </c>
      <c r="E422" s="44"/>
      <c r="F422" s="17"/>
      <c r="G422" s="29"/>
    </row>
    <row r="423" spans="1:7" x14ac:dyDescent="0.25">
      <c r="A423" s="26" t="s">
        <v>641</v>
      </c>
      <c r="B423" s="27" t="s">
        <v>12</v>
      </c>
      <c r="C423" s="27" t="s">
        <v>29</v>
      </c>
      <c r="D423" s="28" t="s">
        <v>642</v>
      </c>
      <c r="E423" s="44">
        <v>1</v>
      </c>
      <c r="F423" s="16"/>
      <c r="G423" s="31">
        <f>ROUND(E423*F423*1,2)</f>
        <v>0</v>
      </c>
    </row>
    <row r="424" spans="1:7" ht="22.5" x14ac:dyDescent="0.25">
      <c r="A424" s="29"/>
      <c r="B424" s="29"/>
      <c r="C424" s="29"/>
      <c r="D424" s="28" t="s">
        <v>643</v>
      </c>
      <c r="E424" s="44"/>
      <c r="F424" s="17"/>
      <c r="G424" s="29"/>
    </row>
    <row r="425" spans="1:7" x14ac:dyDescent="0.25">
      <c r="A425" s="26" t="s">
        <v>644</v>
      </c>
      <c r="B425" s="27" t="s">
        <v>12</v>
      </c>
      <c r="C425" s="27" t="s">
        <v>29</v>
      </c>
      <c r="D425" s="28" t="s">
        <v>645</v>
      </c>
      <c r="E425" s="44">
        <v>1</v>
      </c>
      <c r="F425" s="16"/>
      <c r="G425" s="31">
        <f>ROUND(E425*F425*1,2)</f>
        <v>0</v>
      </c>
    </row>
    <row r="426" spans="1:7" ht="22.5" x14ac:dyDescent="0.25">
      <c r="A426" s="29"/>
      <c r="B426" s="29"/>
      <c r="C426" s="29"/>
      <c r="D426" s="28" t="s">
        <v>646</v>
      </c>
      <c r="E426" s="44"/>
      <c r="F426" s="17"/>
      <c r="G426" s="29"/>
    </row>
    <row r="427" spans="1:7" x14ac:dyDescent="0.25">
      <c r="A427" s="26" t="s">
        <v>647</v>
      </c>
      <c r="B427" s="27" t="s">
        <v>12</v>
      </c>
      <c r="C427" s="27" t="s">
        <v>29</v>
      </c>
      <c r="D427" s="28" t="s">
        <v>648</v>
      </c>
      <c r="E427" s="44">
        <v>1</v>
      </c>
      <c r="F427" s="16"/>
      <c r="G427" s="31">
        <f>ROUND(E427*F427*1,2)</f>
        <v>0</v>
      </c>
    </row>
    <row r="428" spans="1:7" ht="22.5" x14ac:dyDescent="0.25">
      <c r="A428" s="29"/>
      <c r="B428" s="29"/>
      <c r="C428" s="29"/>
      <c r="D428" s="28" t="s">
        <v>649</v>
      </c>
      <c r="E428" s="44"/>
      <c r="F428" s="17"/>
      <c r="G428" s="29"/>
    </row>
    <row r="429" spans="1:7" x14ac:dyDescent="0.25">
      <c r="A429" s="26" t="s">
        <v>650</v>
      </c>
      <c r="B429" s="27" t="s">
        <v>12</v>
      </c>
      <c r="C429" s="27" t="s">
        <v>29</v>
      </c>
      <c r="D429" s="28" t="s">
        <v>651</v>
      </c>
      <c r="E429" s="44">
        <v>1</v>
      </c>
      <c r="F429" s="16"/>
      <c r="G429" s="31">
        <f>ROUND(E429*F429*1,2)</f>
        <v>0</v>
      </c>
    </row>
    <row r="430" spans="1:7" ht="22.5" x14ac:dyDescent="0.25">
      <c r="A430" s="29"/>
      <c r="B430" s="29"/>
      <c r="C430" s="29"/>
      <c r="D430" s="28" t="s">
        <v>652</v>
      </c>
      <c r="E430" s="44"/>
      <c r="F430" s="17"/>
      <c r="G430" s="29"/>
    </row>
    <row r="431" spans="1:7" x14ac:dyDescent="0.25">
      <c r="A431" s="26" t="s">
        <v>653</v>
      </c>
      <c r="B431" s="27" t="s">
        <v>12</v>
      </c>
      <c r="C431" s="27" t="s">
        <v>29</v>
      </c>
      <c r="D431" s="28" t="s">
        <v>654</v>
      </c>
      <c r="E431" s="44">
        <v>1</v>
      </c>
      <c r="F431" s="16"/>
      <c r="G431" s="31">
        <f>ROUND(E431*F431*1,2)</f>
        <v>0</v>
      </c>
    </row>
    <row r="432" spans="1:7" ht="22.5" x14ac:dyDescent="0.25">
      <c r="A432" s="29"/>
      <c r="B432" s="29"/>
      <c r="C432" s="29"/>
      <c r="D432" s="28" t="s">
        <v>655</v>
      </c>
      <c r="E432" s="44"/>
      <c r="F432" s="17"/>
      <c r="G432" s="29"/>
    </row>
    <row r="433" spans="1:7" x14ac:dyDescent="0.25">
      <c r="A433" s="26" t="s">
        <v>656</v>
      </c>
      <c r="B433" s="27" t="s">
        <v>12</v>
      </c>
      <c r="C433" s="27" t="s">
        <v>29</v>
      </c>
      <c r="D433" s="28" t="s">
        <v>657</v>
      </c>
      <c r="E433" s="44">
        <v>1</v>
      </c>
      <c r="F433" s="16"/>
      <c r="G433" s="31">
        <f>ROUND(E433*F433*1,2)</f>
        <v>0</v>
      </c>
    </row>
    <row r="434" spans="1:7" ht="22.5" x14ac:dyDescent="0.25">
      <c r="A434" s="29"/>
      <c r="B434" s="29"/>
      <c r="C434" s="29"/>
      <c r="D434" s="28" t="s">
        <v>658</v>
      </c>
      <c r="E434" s="44"/>
      <c r="F434" s="17"/>
      <c r="G434" s="29"/>
    </row>
    <row r="435" spans="1:7" x14ac:dyDescent="0.25">
      <c r="A435" s="26" t="s">
        <v>659</v>
      </c>
      <c r="B435" s="27" t="s">
        <v>12</v>
      </c>
      <c r="C435" s="27" t="s">
        <v>29</v>
      </c>
      <c r="D435" s="28" t="s">
        <v>660</v>
      </c>
      <c r="E435" s="44">
        <v>1</v>
      </c>
      <c r="F435" s="16"/>
      <c r="G435" s="31">
        <f>ROUND(E435*F435*1,2)</f>
        <v>0</v>
      </c>
    </row>
    <row r="436" spans="1:7" ht="22.5" x14ac:dyDescent="0.25">
      <c r="A436" s="29"/>
      <c r="B436" s="29"/>
      <c r="C436" s="29"/>
      <c r="D436" s="28" t="s">
        <v>661</v>
      </c>
      <c r="E436" s="44"/>
      <c r="F436" s="17"/>
      <c r="G436" s="29"/>
    </row>
    <row r="437" spans="1:7" x14ac:dyDescent="0.25">
      <c r="A437" s="26" t="s">
        <v>662</v>
      </c>
      <c r="B437" s="27" t="s">
        <v>12</v>
      </c>
      <c r="C437" s="27" t="s">
        <v>29</v>
      </c>
      <c r="D437" s="28" t="s">
        <v>663</v>
      </c>
      <c r="E437" s="44">
        <v>1</v>
      </c>
      <c r="F437" s="16"/>
      <c r="G437" s="31">
        <f>ROUND(E437*F437*1,2)</f>
        <v>0</v>
      </c>
    </row>
    <row r="438" spans="1:7" ht="22.5" x14ac:dyDescent="0.25">
      <c r="A438" s="29"/>
      <c r="B438" s="29"/>
      <c r="C438" s="29"/>
      <c r="D438" s="28" t="s">
        <v>664</v>
      </c>
      <c r="E438" s="44"/>
      <c r="F438" s="17"/>
      <c r="G438" s="29"/>
    </row>
    <row r="439" spans="1:7" x14ac:dyDescent="0.25">
      <c r="A439" s="26" t="s">
        <v>665</v>
      </c>
      <c r="B439" s="27" t="s">
        <v>12</v>
      </c>
      <c r="C439" s="27" t="s">
        <v>29</v>
      </c>
      <c r="D439" s="28" t="s">
        <v>666</v>
      </c>
      <c r="E439" s="44">
        <v>1</v>
      </c>
      <c r="F439" s="16"/>
      <c r="G439" s="31">
        <f>ROUND(E439*F439*1,2)</f>
        <v>0</v>
      </c>
    </row>
    <row r="440" spans="1:7" ht="22.5" x14ac:dyDescent="0.25">
      <c r="A440" s="29"/>
      <c r="B440" s="29"/>
      <c r="C440" s="29"/>
      <c r="D440" s="28" t="s">
        <v>667</v>
      </c>
      <c r="E440" s="44"/>
      <c r="F440" s="17"/>
      <c r="G440" s="29"/>
    </row>
    <row r="441" spans="1:7" x14ac:dyDescent="0.25">
      <c r="A441" s="26" t="s">
        <v>668</v>
      </c>
      <c r="B441" s="27" t="s">
        <v>12</v>
      </c>
      <c r="C441" s="27" t="s">
        <v>29</v>
      </c>
      <c r="D441" s="28" t="s">
        <v>669</v>
      </c>
      <c r="E441" s="44">
        <v>1</v>
      </c>
      <c r="F441" s="16"/>
      <c r="G441" s="31">
        <f>ROUND(E441*F441*1,2)</f>
        <v>0</v>
      </c>
    </row>
    <row r="442" spans="1:7" ht="22.5" x14ac:dyDescent="0.25">
      <c r="A442" s="29"/>
      <c r="B442" s="29"/>
      <c r="C442" s="29"/>
      <c r="D442" s="28" t="s">
        <v>670</v>
      </c>
      <c r="E442" s="44"/>
      <c r="F442" s="17"/>
      <c r="G442" s="29"/>
    </row>
    <row r="443" spans="1:7" x14ac:dyDescent="0.25">
      <c r="A443" s="26" t="s">
        <v>671</v>
      </c>
      <c r="B443" s="27" t="s">
        <v>12</v>
      </c>
      <c r="C443" s="27" t="s">
        <v>29</v>
      </c>
      <c r="D443" s="28" t="s">
        <v>672</v>
      </c>
      <c r="E443" s="44">
        <v>2</v>
      </c>
      <c r="F443" s="16"/>
      <c r="G443" s="31">
        <f>ROUND(E443*F443*1,2)</f>
        <v>0</v>
      </c>
    </row>
    <row r="444" spans="1:7" ht="22.5" x14ac:dyDescent="0.25">
      <c r="A444" s="29"/>
      <c r="B444" s="29"/>
      <c r="C444" s="29"/>
      <c r="D444" s="28" t="s">
        <v>673</v>
      </c>
      <c r="E444" s="44"/>
      <c r="F444" s="17"/>
      <c r="G444" s="29"/>
    </row>
    <row r="445" spans="1:7" x14ac:dyDescent="0.25">
      <c r="A445" s="26" t="s">
        <v>674</v>
      </c>
      <c r="B445" s="27" t="s">
        <v>12</v>
      </c>
      <c r="C445" s="27" t="s">
        <v>29</v>
      </c>
      <c r="D445" s="28" t="s">
        <v>675</v>
      </c>
      <c r="E445" s="44">
        <v>2</v>
      </c>
      <c r="F445" s="16"/>
      <c r="G445" s="31">
        <f>ROUND(E445*F445*1,2)</f>
        <v>0</v>
      </c>
    </row>
    <row r="446" spans="1:7" ht="22.5" x14ac:dyDescent="0.25">
      <c r="A446" s="29"/>
      <c r="B446" s="29"/>
      <c r="C446" s="29"/>
      <c r="D446" s="28" t="s">
        <v>676</v>
      </c>
      <c r="E446" s="44"/>
      <c r="F446" s="17"/>
      <c r="G446" s="29"/>
    </row>
    <row r="447" spans="1:7" x14ac:dyDescent="0.25">
      <c r="A447" s="26" t="s">
        <v>677</v>
      </c>
      <c r="B447" s="27" t="s">
        <v>12</v>
      </c>
      <c r="C447" s="27" t="s">
        <v>29</v>
      </c>
      <c r="D447" s="28" t="s">
        <v>678</v>
      </c>
      <c r="E447" s="44">
        <v>2</v>
      </c>
      <c r="F447" s="16"/>
      <c r="G447" s="31">
        <f>ROUND(E447*F447*1,2)</f>
        <v>0</v>
      </c>
    </row>
    <row r="448" spans="1:7" ht="22.5" x14ac:dyDescent="0.25">
      <c r="A448" s="29"/>
      <c r="B448" s="29"/>
      <c r="C448" s="29"/>
      <c r="D448" s="28" t="s">
        <v>679</v>
      </c>
      <c r="E448" s="44"/>
      <c r="F448" s="17"/>
      <c r="G448" s="29"/>
    </row>
    <row r="449" spans="1:7" x14ac:dyDescent="0.25">
      <c r="A449" s="26" t="s">
        <v>680</v>
      </c>
      <c r="B449" s="27" t="s">
        <v>12</v>
      </c>
      <c r="C449" s="27" t="s">
        <v>29</v>
      </c>
      <c r="D449" s="28" t="s">
        <v>681</v>
      </c>
      <c r="E449" s="44">
        <v>1</v>
      </c>
      <c r="F449" s="16"/>
      <c r="G449" s="31">
        <f>ROUND(E449*F449*1,2)</f>
        <v>0</v>
      </c>
    </row>
    <row r="450" spans="1:7" ht="22.5" x14ac:dyDescent="0.25">
      <c r="A450" s="29"/>
      <c r="B450" s="29"/>
      <c r="C450" s="29"/>
      <c r="D450" s="28" t="s">
        <v>682</v>
      </c>
      <c r="E450" s="44"/>
      <c r="F450" s="17"/>
      <c r="G450" s="29"/>
    </row>
    <row r="451" spans="1:7" x14ac:dyDescent="0.25">
      <c r="A451" s="26" t="s">
        <v>683</v>
      </c>
      <c r="B451" s="27" t="s">
        <v>12</v>
      </c>
      <c r="C451" s="27" t="s">
        <v>29</v>
      </c>
      <c r="D451" s="28" t="s">
        <v>684</v>
      </c>
      <c r="E451" s="44">
        <v>1</v>
      </c>
      <c r="F451" s="16"/>
      <c r="G451" s="31">
        <f>ROUND(E451*F451*1,2)</f>
        <v>0</v>
      </c>
    </row>
    <row r="452" spans="1:7" ht="22.5" x14ac:dyDescent="0.25">
      <c r="A452" s="29"/>
      <c r="B452" s="29"/>
      <c r="C452" s="29"/>
      <c r="D452" s="28" t="s">
        <v>685</v>
      </c>
      <c r="E452" s="44"/>
      <c r="F452" s="17"/>
      <c r="G452" s="29"/>
    </row>
    <row r="453" spans="1:7" x14ac:dyDescent="0.25">
      <c r="A453" s="26" t="s">
        <v>686</v>
      </c>
      <c r="B453" s="27" t="s">
        <v>12</v>
      </c>
      <c r="C453" s="27" t="s">
        <v>29</v>
      </c>
      <c r="D453" s="28" t="s">
        <v>687</v>
      </c>
      <c r="E453" s="44">
        <v>1</v>
      </c>
      <c r="F453" s="16"/>
      <c r="G453" s="31">
        <f>ROUND(E453*F453*1,2)</f>
        <v>0</v>
      </c>
    </row>
    <row r="454" spans="1:7" ht="22.5" x14ac:dyDescent="0.25">
      <c r="A454" s="29"/>
      <c r="B454" s="29"/>
      <c r="C454" s="29"/>
      <c r="D454" s="28" t="s">
        <v>688</v>
      </c>
      <c r="E454" s="44"/>
      <c r="F454" s="17"/>
      <c r="G454" s="29"/>
    </row>
    <row r="455" spans="1:7" x14ac:dyDescent="0.25">
      <c r="A455" s="26" t="s">
        <v>689</v>
      </c>
      <c r="B455" s="27" t="s">
        <v>12</v>
      </c>
      <c r="C455" s="27" t="s">
        <v>29</v>
      </c>
      <c r="D455" s="28" t="s">
        <v>690</v>
      </c>
      <c r="E455" s="44">
        <v>1</v>
      </c>
      <c r="F455" s="16"/>
      <c r="G455" s="31">
        <f>ROUND(E455*F455*1,2)</f>
        <v>0</v>
      </c>
    </row>
    <row r="456" spans="1:7" ht="22.5" x14ac:dyDescent="0.25">
      <c r="A456" s="29"/>
      <c r="B456" s="29"/>
      <c r="C456" s="29"/>
      <c r="D456" s="28" t="s">
        <v>691</v>
      </c>
      <c r="E456" s="44"/>
      <c r="F456" s="17"/>
      <c r="G456" s="29"/>
    </row>
    <row r="457" spans="1:7" x14ac:dyDescent="0.25">
      <c r="A457" s="26" t="s">
        <v>692</v>
      </c>
      <c r="B457" s="27" t="s">
        <v>12</v>
      </c>
      <c r="C457" s="27" t="s">
        <v>29</v>
      </c>
      <c r="D457" s="28" t="s">
        <v>693</v>
      </c>
      <c r="E457" s="44">
        <v>1</v>
      </c>
      <c r="F457" s="16"/>
      <c r="G457" s="31">
        <f>ROUND(E457*F457*1,2)</f>
        <v>0</v>
      </c>
    </row>
    <row r="458" spans="1:7" ht="33.75" x14ac:dyDescent="0.25">
      <c r="A458" s="29"/>
      <c r="B458" s="29"/>
      <c r="C458" s="29"/>
      <c r="D458" s="28" t="s">
        <v>694</v>
      </c>
      <c r="E458" s="44"/>
      <c r="F458" s="17"/>
      <c r="G458" s="29"/>
    </row>
    <row r="459" spans="1:7" x14ac:dyDescent="0.25">
      <c r="A459" s="26" t="s">
        <v>695</v>
      </c>
      <c r="B459" s="27" t="s">
        <v>12</v>
      </c>
      <c r="C459" s="27" t="s">
        <v>29</v>
      </c>
      <c r="D459" s="28" t="s">
        <v>696</v>
      </c>
      <c r="E459" s="44">
        <v>1</v>
      </c>
      <c r="F459" s="16"/>
      <c r="G459" s="31">
        <f>ROUND(E459*F459*1,2)</f>
        <v>0</v>
      </c>
    </row>
    <row r="460" spans="1:7" ht="33.75" x14ac:dyDescent="0.25">
      <c r="A460" s="29"/>
      <c r="B460" s="29"/>
      <c r="C460" s="29"/>
      <c r="D460" s="28" t="s">
        <v>697</v>
      </c>
      <c r="E460" s="44"/>
      <c r="F460" s="17"/>
      <c r="G460" s="29"/>
    </row>
    <row r="461" spans="1:7" x14ac:dyDescent="0.25">
      <c r="A461" s="26" t="s">
        <v>698</v>
      </c>
      <c r="B461" s="27" t="s">
        <v>12</v>
      </c>
      <c r="C461" s="27" t="s">
        <v>29</v>
      </c>
      <c r="D461" s="28" t="s">
        <v>699</v>
      </c>
      <c r="E461" s="44">
        <v>1</v>
      </c>
      <c r="F461" s="16"/>
      <c r="G461" s="31">
        <f>ROUND(E461*F461*1,2)</f>
        <v>0</v>
      </c>
    </row>
    <row r="462" spans="1:7" ht="33.75" x14ac:dyDescent="0.25">
      <c r="A462" s="29"/>
      <c r="B462" s="29"/>
      <c r="C462" s="29"/>
      <c r="D462" s="28" t="s">
        <v>700</v>
      </c>
      <c r="E462" s="44"/>
      <c r="F462" s="17"/>
      <c r="G462" s="29"/>
    </row>
    <row r="463" spans="1:7" x14ac:dyDescent="0.25">
      <c r="A463" s="26" t="s">
        <v>701</v>
      </c>
      <c r="B463" s="27" t="s">
        <v>12</v>
      </c>
      <c r="C463" s="27" t="s">
        <v>29</v>
      </c>
      <c r="D463" s="28" t="s">
        <v>702</v>
      </c>
      <c r="E463" s="44">
        <v>1</v>
      </c>
      <c r="F463" s="16"/>
      <c r="G463" s="31">
        <f>ROUND(E463*F463*1,2)</f>
        <v>0</v>
      </c>
    </row>
    <row r="464" spans="1:7" ht="33.75" x14ac:dyDescent="0.25">
      <c r="A464" s="29"/>
      <c r="B464" s="29"/>
      <c r="C464" s="29"/>
      <c r="D464" s="28" t="s">
        <v>703</v>
      </c>
      <c r="E464" s="44"/>
      <c r="F464" s="17"/>
      <c r="G464" s="29"/>
    </row>
    <row r="465" spans="1:7" x14ac:dyDescent="0.25">
      <c r="A465" s="26" t="s">
        <v>704</v>
      </c>
      <c r="B465" s="27" t="s">
        <v>12</v>
      </c>
      <c r="C465" s="27" t="s">
        <v>29</v>
      </c>
      <c r="D465" s="28" t="s">
        <v>705</v>
      </c>
      <c r="E465" s="44">
        <v>1</v>
      </c>
      <c r="F465" s="16"/>
      <c r="G465" s="31">
        <f>ROUND(E465*F465*1,2)</f>
        <v>0</v>
      </c>
    </row>
    <row r="466" spans="1:7" ht="33.75" x14ac:dyDescent="0.25">
      <c r="A466" s="29"/>
      <c r="B466" s="29"/>
      <c r="C466" s="29"/>
      <c r="D466" s="28" t="s">
        <v>706</v>
      </c>
      <c r="E466" s="44"/>
      <c r="F466" s="17"/>
      <c r="G466" s="29"/>
    </row>
    <row r="467" spans="1:7" x14ac:dyDescent="0.25">
      <c r="A467" s="26" t="s">
        <v>707</v>
      </c>
      <c r="B467" s="27" t="s">
        <v>12</v>
      </c>
      <c r="C467" s="27" t="s">
        <v>29</v>
      </c>
      <c r="D467" s="28" t="s">
        <v>708</v>
      </c>
      <c r="E467" s="44">
        <v>1</v>
      </c>
      <c r="F467" s="16"/>
      <c r="G467" s="31">
        <f>ROUND(E467*F467*1,2)</f>
        <v>0</v>
      </c>
    </row>
    <row r="468" spans="1:7" ht="33.75" x14ac:dyDescent="0.25">
      <c r="A468" s="29"/>
      <c r="B468" s="29"/>
      <c r="C468" s="29"/>
      <c r="D468" s="28" t="s">
        <v>709</v>
      </c>
      <c r="E468" s="44"/>
      <c r="F468" s="17"/>
      <c r="G468" s="29"/>
    </row>
    <row r="469" spans="1:7" x14ac:dyDescent="0.25">
      <c r="A469" s="26" t="s">
        <v>710</v>
      </c>
      <c r="B469" s="27" t="s">
        <v>12</v>
      </c>
      <c r="C469" s="27" t="s">
        <v>29</v>
      </c>
      <c r="D469" s="28" t="s">
        <v>711</v>
      </c>
      <c r="E469" s="44">
        <v>1</v>
      </c>
      <c r="F469" s="16"/>
      <c r="G469" s="31">
        <f>ROUND(E469*F469*1,2)</f>
        <v>0</v>
      </c>
    </row>
    <row r="470" spans="1:7" ht="33.75" x14ac:dyDescent="0.25">
      <c r="A470" s="29"/>
      <c r="B470" s="29"/>
      <c r="C470" s="29"/>
      <c r="D470" s="28" t="s">
        <v>712</v>
      </c>
      <c r="E470" s="44"/>
      <c r="F470" s="17"/>
      <c r="G470" s="29"/>
    </row>
    <row r="471" spans="1:7" x14ac:dyDescent="0.25">
      <c r="A471" s="26" t="s">
        <v>713</v>
      </c>
      <c r="B471" s="27" t="s">
        <v>12</v>
      </c>
      <c r="C471" s="27" t="s">
        <v>29</v>
      </c>
      <c r="D471" s="28" t="s">
        <v>714</v>
      </c>
      <c r="E471" s="44">
        <v>1</v>
      </c>
      <c r="F471" s="16"/>
      <c r="G471" s="31">
        <f>ROUND(E471*F471*1,2)</f>
        <v>0</v>
      </c>
    </row>
    <row r="472" spans="1:7" ht="33.75" x14ac:dyDescent="0.25">
      <c r="A472" s="29"/>
      <c r="B472" s="29"/>
      <c r="C472" s="29"/>
      <c r="D472" s="28" t="s">
        <v>715</v>
      </c>
      <c r="E472" s="44"/>
      <c r="F472" s="17"/>
      <c r="G472" s="29"/>
    </row>
    <row r="473" spans="1:7" x14ac:dyDescent="0.25">
      <c r="A473" s="26" t="s">
        <v>716</v>
      </c>
      <c r="B473" s="27" t="s">
        <v>12</v>
      </c>
      <c r="C473" s="27" t="s">
        <v>29</v>
      </c>
      <c r="D473" s="28" t="s">
        <v>717</v>
      </c>
      <c r="E473" s="44">
        <v>1</v>
      </c>
      <c r="F473" s="16"/>
      <c r="G473" s="31">
        <f>ROUND(E473*F473*1,2)</f>
        <v>0</v>
      </c>
    </row>
    <row r="474" spans="1:7" ht="33.75" x14ac:dyDescent="0.25">
      <c r="A474" s="29"/>
      <c r="B474" s="29"/>
      <c r="C474" s="29"/>
      <c r="D474" s="28" t="s">
        <v>718</v>
      </c>
      <c r="E474" s="44"/>
      <c r="F474" s="17"/>
      <c r="G474" s="29"/>
    </row>
    <row r="475" spans="1:7" x14ac:dyDescent="0.25">
      <c r="A475" s="26" t="s">
        <v>719</v>
      </c>
      <c r="B475" s="27" t="s">
        <v>12</v>
      </c>
      <c r="C475" s="27" t="s">
        <v>29</v>
      </c>
      <c r="D475" s="28" t="s">
        <v>720</v>
      </c>
      <c r="E475" s="44">
        <v>1</v>
      </c>
      <c r="F475" s="16"/>
      <c r="G475" s="31">
        <f>ROUND(E475*F475*1,2)</f>
        <v>0</v>
      </c>
    </row>
    <row r="476" spans="1:7" ht="33.75" x14ac:dyDescent="0.25">
      <c r="A476" s="29"/>
      <c r="B476" s="29"/>
      <c r="C476" s="29"/>
      <c r="D476" s="28" t="s">
        <v>721</v>
      </c>
      <c r="E476" s="44"/>
      <c r="F476" s="17"/>
      <c r="G476" s="29"/>
    </row>
    <row r="477" spans="1:7" x14ac:dyDescent="0.25">
      <c r="A477" s="26" t="s">
        <v>722</v>
      </c>
      <c r="B477" s="27" t="s">
        <v>12</v>
      </c>
      <c r="C477" s="27" t="s">
        <v>29</v>
      </c>
      <c r="D477" s="28" t="s">
        <v>723</v>
      </c>
      <c r="E477" s="44">
        <v>1</v>
      </c>
      <c r="F477" s="16"/>
      <c r="G477" s="31">
        <f>ROUND(E477*F477*1,2)</f>
        <v>0</v>
      </c>
    </row>
    <row r="478" spans="1:7" ht="33.75" x14ac:dyDescent="0.25">
      <c r="A478" s="29"/>
      <c r="B478" s="29"/>
      <c r="C478" s="29"/>
      <c r="D478" s="28" t="s">
        <v>724</v>
      </c>
      <c r="E478" s="44"/>
      <c r="F478" s="17"/>
      <c r="G478" s="29"/>
    </row>
    <row r="479" spans="1:7" x14ac:dyDescent="0.25">
      <c r="A479" s="26" t="s">
        <v>725</v>
      </c>
      <c r="B479" s="27" t="s">
        <v>12</v>
      </c>
      <c r="C479" s="27" t="s">
        <v>29</v>
      </c>
      <c r="D479" s="28" t="s">
        <v>726</v>
      </c>
      <c r="E479" s="44">
        <v>1</v>
      </c>
      <c r="F479" s="16"/>
      <c r="G479" s="31">
        <f>ROUND(E479*F479*1,2)</f>
        <v>0</v>
      </c>
    </row>
    <row r="480" spans="1:7" ht="33.75" x14ac:dyDescent="0.25">
      <c r="A480" s="29"/>
      <c r="B480" s="29"/>
      <c r="C480" s="29"/>
      <c r="D480" s="28" t="s">
        <v>727</v>
      </c>
      <c r="E480" s="44"/>
      <c r="F480" s="17"/>
      <c r="G480" s="29"/>
    </row>
    <row r="481" spans="1:7" x14ac:dyDescent="0.25">
      <c r="A481" s="26" t="s">
        <v>728</v>
      </c>
      <c r="B481" s="27" t="s">
        <v>12</v>
      </c>
      <c r="C481" s="27" t="s">
        <v>29</v>
      </c>
      <c r="D481" s="28" t="s">
        <v>729</v>
      </c>
      <c r="E481" s="44">
        <v>1</v>
      </c>
      <c r="F481" s="16"/>
      <c r="G481" s="31">
        <f>ROUND(E481*F481*1,2)</f>
        <v>0</v>
      </c>
    </row>
    <row r="482" spans="1:7" ht="33.75" x14ac:dyDescent="0.25">
      <c r="A482" s="29"/>
      <c r="B482" s="29"/>
      <c r="C482" s="29"/>
      <c r="D482" s="28" t="s">
        <v>730</v>
      </c>
      <c r="E482" s="44"/>
      <c r="F482" s="17"/>
      <c r="G482" s="29"/>
    </row>
    <row r="483" spans="1:7" x14ac:dyDescent="0.25">
      <c r="A483" s="26" t="s">
        <v>731</v>
      </c>
      <c r="B483" s="27" t="s">
        <v>12</v>
      </c>
      <c r="C483" s="27" t="s">
        <v>29</v>
      </c>
      <c r="D483" s="28" t="s">
        <v>732</v>
      </c>
      <c r="E483" s="44">
        <v>1</v>
      </c>
      <c r="F483" s="16"/>
      <c r="G483" s="31">
        <f>ROUND(E483*F483*1,2)</f>
        <v>0</v>
      </c>
    </row>
    <row r="484" spans="1:7" ht="33.75" x14ac:dyDescent="0.25">
      <c r="A484" s="29"/>
      <c r="B484" s="29"/>
      <c r="C484" s="29"/>
      <c r="D484" s="28" t="s">
        <v>733</v>
      </c>
      <c r="E484" s="44"/>
      <c r="F484" s="17"/>
      <c r="G484" s="29"/>
    </row>
    <row r="485" spans="1:7" x14ac:dyDescent="0.25">
      <c r="A485" s="23" t="s">
        <v>734</v>
      </c>
      <c r="B485" s="23" t="s">
        <v>9</v>
      </c>
      <c r="C485" s="23" t="s">
        <v>10</v>
      </c>
      <c r="D485" s="24" t="s">
        <v>735</v>
      </c>
      <c r="E485" s="30"/>
      <c r="F485" s="15"/>
      <c r="G485" s="30">
        <f>SUM(G486:G550)</f>
        <v>0</v>
      </c>
    </row>
    <row r="486" spans="1:7" x14ac:dyDescent="0.25">
      <c r="A486" s="26" t="s">
        <v>736</v>
      </c>
      <c r="B486" s="27" t="s">
        <v>12</v>
      </c>
      <c r="C486" s="27" t="s">
        <v>29</v>
      </c>
      <c r="D486" s="28" t="s">
        <v>737</v>
      </c>
      <c r="E486" s="44">
        <v>4</v>
      </c>
      <c r="F486" s="16"/>
      <c r="G486" s="31">
        <f>ROUND(E486*F486*1,2)</f>
        <v>0</v>
      </c>
    </row>
    <row r="487" spans="1:7" ht="33.75" x14ac:dyDescent="0.25">
      <c r="A487" s="29"/>
      <c r="B487" s="29"/>
      <c r="C487" s="29"/>
      <c r="D487" s="28" t="s">
        <v>738</v>
      </c>
      <c r="E487" s="44"/>
      <c r="F487" s="17"/>
      <c r="G487" s="29"/>
    </row>
    <row r="488" spans="1:7" x14ac:dyDescent="0.25">
      <c r="A488" s="26" t="s">
        <v>739</v>
      </c>
      <c r="B488" s="27" t="s">
        <v>12</v>
      </c>
      <c r="C488" s="27" t="s">
        <v>29</v>
      </c>
      <c r="D488" s="28" t="s">
        <v>740</v>
      </c>
      <c r="E488" s="44">
        <v>4</v>
      </c>
      <c r="F488" s="16"/>
      <c r="G488" s="31">
        <f>ROUND(E488*F488*1,2)</f>
        <v>0</v>
      </c>
    </row>
    <row r="489" spans="1:7" ht="33.75" x14ac:dyDescent="0.25">
      <c r="A489" s="29"/>
      <c r="B489" s="29"/>
      <c r="C489" s="29"/>
      <c r="D489" s="28" t="s">
        <v>741</v>
      </c>
      <c r="E489" s="44"/>
      <c r="F489" s="17"/>
      <c r="G489" s="29"/>
    </row>
    <row r="490" spans="1:7" x14ac:dyDescent="0.25">
      <c r="A490" s="26" t="s">
        <v>742</v>
      </c>
      <c r="B490" s="27" t="s">
        <v>12</v>
      </c>
      <c r="C490" s="27" t="s">
        <v>29</v>
      </c>
      <c r="D490" s="28" t="s">
        <v>743</v>
      </c>
      <c r="E490" s="44">
        <v>4</v>
      </c>
      <c r="F490" s="16"/>
      <c r="G490" s="31">
        <f>ROUND(E490*F490*1,2)</f>
        <v>0</v>
      </c>
    </row>
    <row r="491" spans="1:7" ht="33.75" x14ac:dyDescent="0.25">
      <c r="A491" s="29"/>
      <c r="B491" s="29"/>
      <c r="C491" s="29"/>
      <c r="D491" s="28" t="s">
        <v>744</v>
      </c>
      <c r="E491" s="44"/>
      <c r="F491" s="17"/>
      <c r="G491" s="29"/>
    </row>
    <row r="492" spans="1:7" x14ac:dyDescent="0.25">
      <c r="A492" s="26" t="s">
        <v>745</v>
      </c>
      <c r="B492" s="27" t="s">
        <v>12</v>
      </c>
      <c r="C492" s="27" t="s">
        <v>29</v>
      </c>
      <c r="D492" s="28" t="s">
        <v>746</v>
      </c>
      <c r="E492" s="44">
        <v>2</v>
      </c>
      <c r="F492" s="16"/>
      <c r="G492" s="31">
        <f>ROUND(E492*F492*1,2)</f>
        <v>0</v>
      </c>
    </row>
    <row r="493" spans="1:7" ht="33.75" x14ac:dyDescent="0.25">
      <c r="A493" s="29"/>
      <c r="B493" s="29"/>
      <c r="C493" s="29"/>
      <c r="D493" s="28" t="s">
        <v>747</v>
      </c>
      <c r="E493" s="44"/>
      <c r="F493" s="17"/>
      <c r="G493" s="29"/>
    </row>
    <row r="494" spans="1:7" x14ac:dyDescent="0.25">
      <c r="A494" s="26" t="s">
        <v>748</v>
      </c>
      <c r="B494" s="27" t="s">
        <v>12</v>
      </c>
      <c r="C494" s="27" t="s">
        <v>29</v>
      </c>
      <c r="D494" s="28" t="s">
        <v>749</v>
      </c>
      <c r="E494" s="44">
        <v>2</v>
      </c>
      <c r="F494" s="16"/>
      <c r="G494" s="31">
        <f>ROUND(E494*F494*1,2)</f>
        <v>0</v>
      </c>
    </row>
    <row r="495" spans="1:7" ht="33.75" x14ac:dyDescent="0.25">
      <c r="A495" s="29"/>
      <c r="B495" s="29"/>
      <c r="C495" s="29"/>
      <c r="D495" s="28" t="s">
        <v>750</v>
      </c>
      <c r="E495" s="44"/>
      <c r="F495" s="17"/>
      <c r="G495" s="29"/>
    </row>
    <row r="496" spans="1:7" x14ac:dyDescent="0.25">
      <c r="A496" s="26" t="s">
        <v>751</v>
      </c>
      <c r="B496" s="27" t="s">
        <v>12</v>
      </c>
      <c r="C496" s="27" t="s">
        <v>29</v>
      </c>
      <c r="D496" s="28" t="s">
        <v>752</v>
      </c>
      <c r="E496" s="44">
        <v>2</v>
      </c>
      <c r="F496" s="16"/>
      <c r="G496" s="31">
        <f>ROUND(E496*F496*1,2)</f>
        <v>0</v>
      </c>
    </row>
    <row r="497" spans="1:7" ht="33.75" x14ac:dyDescent="0.25">
      <c r="A497" s="29"/>
      <c r="B497" s="29"/>
      <c r="C497" s="29"/>
      <c r="D497" s="28" t="s">
        <v>753</v>
      </c>
      <c r="E497" s="44"/>
      <c r="F497" s="17"/>
      <c r="G497" s="29"/>
    </row>
    <row r="498" spans="1:7" x14ac:dyDescent="0.25">
      <c r="A498" s="26" t="s">
        <v>754</v>
      </c>
      <c r="B498" s="27" t="s">
        <v>12</v>
      </c>
      <c r="C498" s="27" t="s">
        <v>29</v>
      </c>
      <c r="D498" s="28" t="s">
        <v>755</v>
      </c>
      <c r="E498" s="44">
        <v>2</v>
      </c>
      <c r="F498" s="16"/>
      <c r="G498" s="31">
        <f>ROUND(E498*F498*1,2)</f>
        <v>0</v>
      </c>
    </row>
    <row r="499" spans="1:7" ht="33.75" x14ac:dyDescent="0.25">
      <c r="A499" s="29"/>
      <c r="B499" s="29"/>
      <c r="C499" s="29"/>
      <c r="D499" s="28" t="s">
        <v>756</v>
      </c>
      <c r="E499" s="44"/>
      <c r="F499" s="17"/>
      <c r="G499" s="29"/>
    </row>
    <row r="500" spans="1:7" x14ac:dyDescent="0.25">
      <c r="A500" s="26" t="s">
        <v>757</v>
      </c>
      <c r="B500" s="27" t="s">
        <v>12</v>
      </c>
      <c r="C500" s="27" t="s">
        <v>29</v>
      </c>
      <c r="D500" s="28" t="s">
        <v>758</v>
      </c>
      <c r="E500" s="44">
        <v>2</v>
      </c>
      <c r="F500" s="16"/>
      <c r="G500" s="31">
        <f>ROUND(E500*F500*1,2)</f>
        <v>0</v>
      </c>
    </row>
    <row r="501" spans="1:7" ht="33.75" x14ac:dyDescent="0.25">
      <c r="A501" s="29"/>
      <c r="B501" s="29"/>
      <c r="C501" s="29"/>
      <c r="D501" s="28" t="s">
        <v>759</v>
      </c>
      <c r="E501" s="44"/>
      <c r="F501" s="17"/>
      <c r="G501" s="29"/>
    </row>
    <row r="502" spans="1:7" x14ac:dyDescent="0.25">
      <c r="A502" s="26" t="s">
        <v>760</v>
      </c>
      <c r="B502" s="27" t="s">
        <v>12</v>
      </c>
      <c r="C502" s="27" t="s">
        <v>29</v>
      </c>
      <c r="D502" s="28" t="s">
        <v>761</v>
      </c>
      <c r="E502" s="44">
        <v>2</v>
      </c>
      <c r="F502" s="16"/>
      <c r="G502" s="31">
        <f>ROUND(E502*F502*1,2)</f>
        <v>0</v>
      </c>
    </row>
    <row r="503" spans="1:7" ht="33.75" x14ac:dyDescent="0.25">
      <c r="A503" s="29"/>
      <c r="B503" s="29"/>
      <c r="C503" s="29"/>
      <c r="D503" s="28" t="s">
        <v>762</v>
      </c>
      <c r="E503" s="44"/>
      <c r="F503" s="17"/>
      <c r="G503" s="29"/>
    </row>
    <row r="504" spans="1:7" x14ac:dyDescent="0.25">
      <c r="A504" s="26" t="s">
        <v>763</v>
      </c>
      <c r="B504" s="27" t="s">
        <v>12</v>
      </c>
      <c r="C504" s="27" t="s">
        <v>29</v>
      </c>
      <c r="D504" s="28" t="s">
        <v>764</v>
      </c>
      <c r="E504" s="44">
        <v>2</v>
      </c>
      <c r="F504" s="16"/>
      <c r="G504" s="31">
        <f>ROUND(E504*F504*1,2)</f>
        <v>0</v>
      </c>
    </row>
    <row r="505" spans="1:7" ht="33.75" x14ac:dyDescent="0.25">
      <c r="A505" s="29"/>
      <c r="B505" s="29"/>
      <c r="C505" s="29"/>
      <c r="D505" s="28" t="s">
        <v>765</v>
      </c>
      <c r="E505" s="44"/>
      <c r="F505" s="17"/>
      <c r="G505" s="29"/>
    </row>
    <row r="506" spans="1:7" x14ac:dyDescent="0.25">
      <c r="A506" s="26" t="s">
        <v>766</v>
      </c>
      <c r="B506" s="27" t="s">
        <v>12</v>
      </c>
      <c r="C506" s="27" t="s">
        <v>29</v>
      </c>
      <c r="D506" s="28" t="s">
        <v>767</v>
      </c>
      <c r="E506" s="44">
        <v>2</v>
      </c>
      <c r="F506" s="16"/>
      <c r="G506" s="31">
        <f>ROUND(E506*F506*1,2)</f>
        <v>0</v>
      </c>
    </row>
    <row r="507" spans="1:7" ht="33.75" x14ac:dyDescent="0.25">
      <c r="A507" s="29"/>
      <c r="B507" s="29"/>
      <c r="C507" s="29"/>
      <c r="D507" s="28" t="s">
        <v>768</v>
      </c>
      <c r="E507" s="44"/>
      <c r="F507" s="17"/>
      <c r="G507" s="29"/>
    </row>
    <row r="508" spans="1:7" x14ac:dyDescent="0.25">
      <c r="A508" s="26" t="s">
        <v>769</v>
      </c>
      <c r="B508" s="27" t="s">
        <v>12</v>
      </c>
      <c r="C508" s="27" t="s">
        <v>29</v>
      </c>
      <c r="D508" s="28" t="s">
        <v>770</v>
      </c>
      <c r="E508" s="44">
        <v>2</v>
      </c>
      <c r="F508" s="16"/>
      <c r="G508" s="31">
        <f>ROUND(E508*F508*1,2)</f>
        <v>0</v>
      </c>
    </row>
    <row r="509" spans="1:7" ht="33.75" x14ac:dyDescent="0.25">
      <c r="A509" s="29"/>
      <c r="B509" s="29"/>
      <c r="C509" s="29"/>
      <c r="D509" s="28" t="s">
        <v>771</v>
      </c>
      <c r="E509" s="44"/>
      <c r="F509" s="17"/>
      <c r="G509" s="29"/>
    </row>
    <row r="510" spans="1:7" x14ac:dyDescent="0.25">
      <c r="A510" s="26" t="s">
        <v>772</v>
      </c>
      <c r="B510" s="27" t="s">
        <v>12</v>
      </c>
      <c r="C510" s="27" t="s">
        <v>29</v>
      </c>
      <c r="D510" s="28" t="s">
        <v>773</v>
      </c>
      <c r="E510" s="44">
        <v>2</v>
      </c>
      <c r="F510" s="16"/>
      <c r="G510" s="31">
        <f>ROUND(E510*F510*1,2)</f>
        <v>0</v>
      </c>
    </row>
    <row r="511" spans="1:7" ht="33.75" x14ac:dyDescent="0.25">
      <c r="A511" s="29"/>
      <c r="B511" s="29"/>
      <c r="C511" s="29"/>
      <c r="D511" s="28" t="s">
        <v>774</v>
      </c>
      <c r="E511" s="44"/>
      <c r="F511" s="17"/>
      <c r="G511" s="29"/>
    </row>
    <row r="512" spans="1:7" x14ac:dyDescent="0.25">
      <c r="A512" s="26" t="s">
        <v>775</v>
      </c>
      <c r="B512" s="27" t="s">
        <v>12</v>
      </c>
      <c r="C512" s="27" t="s">
        <v>29</v>
      </c>
      <c r="D512" s="28" t="s">
        <v>776</v>
      </c>
      <c r="E512" s="44">
        <v>1</v>
      </c>
      <c r="F512" s="16"/>
      <c r="G512" s="31">
        <f>ROUND(E512*F512*1,2)</f>
        <v>0</v>
      </c>
    </row>
    <row r="513" spans="1:7" ht="33.75" x14ac:dyDescent="0.25">
      <c r="A513" s="29"/>
      <c r="B513" s="29"/>
      <c r="C513" s="29"/>
      <c r="D513" s="28" t="s">
        <v>777</v>
      </c>
      <c r="E513" s="44"/>
      <c r="F513" s="17"/>
      <c r="G513" s="29"/>
    </row>
    <row r="514" spans="1:7" x14ac:dyDescent="0.25">
      <c r="A514" s="26" t="s">
        <v>778</v>
      </c>
      <c r="B514" s="27" t="s">
        <v>12</v>
      </c>
      <c r="C514" s="27" t="s">
        <v>29</v>
      </c>
      <c r="D514" s="28" t="s">
        <v>779</v>
      </c>
      <c r="E514" s="44">
        <v>1</v>
      </c>
      <c r="F514" s="16"/>
      <c r="G514" s="31">
        <f>ROUND(E514*F514*1,2)</f>
        <v>0</v>
      </c>
    </row>
    <row r="515" spans="1:7" ht="33.75" x14ac:dyDescent="0.25">
      <c r="A515" s="29"/>
      <c r="B515" s="29"/>
      <c r="C515" s="29"/>
      <c r="D515" s="28" t="s">
        <v>780</v>
      </c>
      <c r="E515" s="44"/>
      <c r="F515" s="17"/>
      <c r="G515" s="29"/>
    </row>
    <row r="516" spans="1:7" x14ac:dyDescent="0.25">
      <c r="A516" s="26" t="s">
        <v>781</v>
      </c>
      <c r="B516" s="27" t="s">
        <v>12</v>
      </c>
      <c r="C516" s="27" t="s">
        <v>29</v>
      </c>
      <c r="D516" s="28" t="s">
        <v>782</v>
      </c>
      <c r="E516" s="44">
        <v>1</v>
      </c>
      <c r="F516" s="16"/>
      <c r="G516" s="31">
        <f>ROUND(E516*F516*1,2)</f>
        <v>0</v>
      </c>
    </row>
    <row r="517" spans="1:7" ht="33.75" x14ac:dyDescent="0.25">
      <c r="A517" s="29"/>
      <c r="B517" s="29"/>
      <c r="C517" s="29"/>
      <c r="D517" s="28" t="s">
        <v>783</v>
      </c>
      <c r="E517" s="44"/>
      <c r="F517" s="17"/>
      <c r="G517" s="29"/>
    </row>
    <row r="518" spans="1:7" x14ac:dyDescent="0.25">
      <c r="A518" s="26" t="s">
        <v>784</v>
      </c>
      <c r="B518" s="27" t="s">
        <v>12</v>
      </c>
      <c r="C518" s="27" t="s">
        <v>29</v>
      </c>
      <c r="D518" s="28" t="s">
        <v>785</v>
      </c>
      <c r="E518" s="44">
        <v>1</v>
      </c>
      <c r="F518" s="16"/>
      <c r="G518" s="31">
        <f>ROUND(E518*F518*1,2)</f>
        <v>0</v>
      </c>
    </row>
    <row r="519" spans="1:7" ht="33.75" x14ac:dyDescent="0.25">
      <c r="A519" s="29"/>
      <c r="B519" s="29"/>
      <c r="C519" s="29"/>
      <c r="D519" s="28" t="s">
        <v>786</v>
      </c>
      <c r="E519" s="44"/>
      <c r="F519" s="17"/>
      <c r="G519" s="29"/>
    </row>
    <row r="520" spans="1:7" x14ac:dyDescent="0.25">
      <c r="A520" s="26" t="s">
        <v>787</v>
      </c>
      <c r="B520" s="27" t="s">
        <v>12</v>
      </c>
      <c r="C520" s="27" t="s">
        <v>29</v>
      </c>
      <c r="D520" s="28" t="s">
        <v>788</v>
      </c>
      <c r="E520" s="44">
        <v>1</v>
      </c>
      <c r="F520" s="16"/>
      <c r="G520" s="31">
        <f>ROUND(E520*F520*1,2)</f>
        <v>0</v>
      </c>
    </row>
    <row r="521" spans="1:7" ht="33.75" x14ac:dyDescent="0.25">
      <c r="A521" s="29"/>
      <c r="B521" s="29"/>
      <c r="C521" s="29"/>
      <c r="D521" s="28" t="s">
        <v>789</v>
      </c>
      <c r="E521" s="44"/>
      <c r="F521" s="17"/>
      <c r="G521" s="29"/>
    </row>
    <row r="522" spans="1:7" x14ac:dyDescent="0.25">
      <c r="A522" s="26" t="s">
        <v>790</v>
      </c>
      <c r="B522" s="27" t="s">
        <v>12</v>
      </c>
      <c r="C522" s="27" t="s">
        <v>29</v>
      </c>
      <c r="D522" s="28" t="s">
        <v>791</v>
      </c>
      <c r="E522" s="44">
        <v>1</v>
      </c>
      <c r="F522" s="16"/>
      <c r="G522" s="31">
        <f>ROUND(E522*F522*1,2)</f>
        <v>0</v>
      </c>
    </row>
    <row r="523" spans="1:7" ht="33.75" x14ac:dyDescent="0.25">
      <c r="A523" s="29"/>
      <c r="B523" s="29"/>
      <c r="C523" s="29"/>
      <c r="D523" s="28" t="s">
        <v>792</v>
      </c>
      <c r="E523" s="44"/>
      <c r="F523" s="17"/>
      <c r="G523" s="29"/>
    </row>
    <row r="524" spans="1:7" x14ac:dyDescent="0.25">
      <c r="A524" s="26" t="s">
        <v>793</v>
      </c>
      <c r="B524" s="27" t="s">
        <v>12</v>
      </c>
      <c r="C524" s="27" t="s">
        <v>29</v>
      </c>
      <c r="D524" s="28" t="s">
        <v>794</v>
      </c>
      <c r="E524" s="44">
        <v>2</v>
      </c>
      <c r="F524" s="16"/>
      <c r="G524" s="31">
        <f>ROUND(E524*F524*1,2)</f>
        <v>0</v>
      </c>
    </row>
    <row r="525" spans="1:7" ht="33.75" x14ac:dyDescent="0.25">
      <c r="A525" s="29"/>
      <c r="B525" s="29"/>
      <c r="C525" s="29"/>
      <c r="D525" s="28" t="s">
        <v>795</v>
      </c>
      <c r="E525" s="44"/>
      <c r="F525" s="17"/>
      <c r="G525" s="29"/>
    </row>
    <row r="526" spans="1:7" x14ac:dyDescent="0.25">
      <c r="A526" s="26" t="s">
        <v>796</v>
      </c>
      <c r="B526" s="27" t="s">
        <v>12</v>
      </c>
      <c r="C526" s="27" t="s">
        <v>29</v>
      </c>
      <c r="D526" s="28" t="s">
        <v>797</v>
      </c>
      <c r="E526" s="44">
        <v>2</v>
      </c>
      <c r="F526" s="16"/>
      <c r="G526" s="31">
        <f>ROUND(E526*F526*1,2)</f>
        <v>0</v>
      </c>
    </row>
    <row r="527" spans="1:7" ht="33.75" x14ac:dyDescent="0.25">
      <c r="A527" s="29"/>
      <c r="B527" s="29"/>
      <c r="C527" s="29"/>
      <c r="D527" s="28" t="s">
        <v>798</v>
      </c>
      <c r="E527" s="44"/>
      <c r="F527" s="17"/>
      <c r="G527" s="29"/>
    </row>
    <row r="528" spans="1:7" x14ac:dyDescent="0.25">
      <c r="A528" s="26" t="s">
        <v>799</v>
      </c>
      <c r="B528" s="27" t="s">
        <v>12</v>
      </c>
      <c r="C528" s="27" t="s">
        <v>29</v>
      </c>
      <c r="D528" s="28" t="s">
        <v>800</v>
      </c>
      <c r="E528" s="44">
        <v>2</v>
      </c>
      <c r="F528" s="16"/>
      <c r="G528" s="31">
        <f>ROUND(E528*F528*1,2)</f>
        <v>0</v>
      </c>
    </row>
    <row r="529" spans="1:7" ht="33.75" x14ac:dyDescent="0.25">
      <c r="A529" s="29"/>
      <c r="B529" s="29"/>
      <c r="C529" s="29"/>
      <c r="D529" s="28" t="s">
        <v>801</v>
      </c>
      <c r="E529" s="44"/>
      <c r="F529" s="17"/>
      <c r="G529" s="29"/>
    </row>
    <row r="530" spans="1:7" x14ac:dyDescent="0.25">
      <c r="A530" s="26" t="s">
        <v>802</v>
      </c>
      <c r="B530" s="27" t="s">
        <v>12</v>
      </c>
      <c r="C530" s="27" t="s">
        <v>29</v>
      </c>
      <c r="D530" s="28" t="s">
        <v>803</v>
      </c>
      <c r="E530" s="44">
        <v>2</v>
      </c>
      <c r="F530" s="16"/>
      <c r="G530" s="31">
        <f>ROUND(E530*F530*1,2)</f>
        <v>0</v>
      </c>
    </row>
    <row r="531" spans="1:7" ht="33.75" x14ac:dyDescent="0.25">
      <c r="A531" s="29"/>
      <c r="B531" s="29"/>
      <c r="C531" s="29"/>
      <c r="D531" s="28" t="s">
        <v>804</v>
      </c>
      <c r="E531" s="44"/>
      <c r="F531" s="17"/>
      <c r="G531" s="29"/>
    </row>
    <row r="532" spans="1:7" x14ac:dyDescent="0.25">
      <c r="A532" s="26" t="s">
        <v>805</v>
      </c>
      <c r="B532" s="27" t="s">
        <v>12</v>
      </c>
      <c r="C532" s="27" t="s">
        <v>29</v>
      </c>
      <c r="D532" s="28" t="s">
        <v>806</v>
      </c>
      <c r="E532" s="44">
        <v>1</v>
      </c>
      <c r="F532" s="16"/>
      <c r="G532" s="31">
        <f>ROUND(E532*F532*1,2)</f>
        <v>0</v>
      </c>
    </row>
    <row r="533" spans="1:7" ht="33.75" x14ac:dyDescent="0.25">
      <c r="A533" s="29"/>
      <c r="B533" s="29"/>
      <c r="C533" s="29"/>
      <c r="D533" s="28" t="s">
        <v>807</v>
      </c>
      <c r="E533" s="44"/>
      <c r="F533" s="17"/>
      <c r="G533" s="29"/>
    </row>
    <row r="534" spans="1:7" x14ac:dyDescent="0.25">
      <c r="A534" s="26" t="s">
        <v>808</v>
      </c>
      <c r="B534" s="27" t="s">
        <v>12</v>
      </c>
      <c r="C534" s="27" t="s">
        <v>29</v>
      </c>
      <c r="D534" s="28" t="s">
        <v>809</v>
      </c>
      <c r="E534" s="44">
        <v>1</v>
      </c>
      <c r="F534" s="16"/>
      <c r="G534" s="31">
        <f>ROUND(E534*F534*1,2)</f>
        <v>0</v>
      </c>
    </row>
    <row r="535" spans="1:7" ht="33.75" x14ac:dyDescent="0.25">
      <c r="A535" s="29"/>
      <c r="B535" s="29"/>
      <c r="C535" s="29"/>
      <c r="D535" s="28" t="s">
        <v>810</v>
      </c>
      <c r="E535" s="44"/>
      <c r="F535" s="17"/>
      <c r="G535" s="29"/>
    </row>
    <row r="536" spans="1:7" x14ac:dyDescent="0.25">
      <c r="A536" s="26" t="s">
        <v>811</v>
      </c>
      <c r="B536" s="27" t="s">
        <v>12</v>
      </c>
      <c r="C536" s="27" t="s">
        <v>29</v>
      </c>
      <c r="D536" s="28" t="s">
        <v>812</v>
      </c>
      <c r="E536" s="44">
        <v>1</v>
      </c>
      <c r="F536" s="16"/>
      <c r="G536" s="31">
        <f>ROUND(E536*F536*1,2)</f>
        <v>0</v>
      </c>
    </row>
    <row r="537" spans="1:7" ht="33.75" x14ac:dyDescent="0.25">
      <c r="A537" s="29"/>
      <c r="B537" s="29"/>
      <c r="C537" s="29"/>
      <c r="D537" s="28" t="s">
        <v>813</v>
      </c>
      <c r="E537" s="44"/>
      <c r="F537" s="17"/>
      <c r="G537" s="29"/>
    </row>
    <row r="538" spans="1:7" x14ac:dyDescent="0.25">
      <c r="A538" s="26" t="s">
        <v>814</v>
      </c>
      <c r="B538" s="27" t="s">
        <v>12</v>
      </c>
      <c r="C538" s="27" t="s">
        <v>55</v>
      </c>
      <c r="D538" s="28" t="s">
        <v>815</v>
      </c>
      <c r="E538" s="44">
        <v>2</v>
      </c>
      <c r="F538" s="16"/>
      <c r="G538" s="31">
        <f>ROUND(E538*F538*1,2)</f>
        <v>0</v>
      </c>
    </row>
    <row r="539" spans="1:7" ht="22.5" x14ac:dyDescent="0.25">
      <c r="A539" s="29"/>
      <c r="B539" s="29"/>
      <c r="C539" s="29"/>
      <c r="D539" s="28" t="s">
        <v>816</v>
      </c>
      <c r="E539" s="44"/>
      <c r="F539" s="17"/>
      <c r="G539" s="29"/>
    </row>
    <row r="540" spans="1:7" x14ac:dyDescent="0.25">
      <c r="A540" s="26" t="s">
        <v>817</v>
      </c>
      <c r="B540" s="27" t="s">
        <v>12</v>
      </c>
      <c r="C540" s="27" t="s">
        <v>55</v>
      </c>
      <c r="D540" s="28" t="s">
        <v>818</v>
      </c>
      <c r="E540" s="44">
        <v>2</v>
      </c>
      <c r="F540" s="16"/>
      <c r="G540" s="31">
        <f>ROUND(E540*F540*1,2)</f>
        <v>0</v>
      </c>
    </row>
    <row r="541" spans="1:7" ht="22.5" x14ac:dyDescent="0.25">
      <c r="A541" s="29"/>
      <c r="B541" s="29"/>
      <c r="C541" s="29"/>
      <c r="D541" s="28" t="s">
        <v>819</v>
      </c>
      <c r="E541" s="44"/>
      <c r="F541" s="17"/>
      <c r="G541" s="29"/>
    </row>
    <row r="542" spans="1:7" x14ac:dyDescent="0.25">
      <c r="A542" s="26" t="s">
        <v>820</v>
      </c>
      <c r="B542" s="27" t="s">
        <v>12</v>
      </c>
      <c r="C542" s="27" t="s">
        <v>55</v>
      </c>
      <c r="D542" s="28" t="s">
        <v>821</v>
      </c>
      <c r="E542" s="44">
        <v>2</v>
      </c>
      <c r="F542" s="16"/>
      <c r="G542" s="31">
        <f>ROUND(E542*F542*1,2)</f>
        <v>0</v>
      </c>
    </row>
    <row r="543" spans="1:7" ht="22.5" x14ac:dyDescent="0.25">
      <c r="A543" s="29"/>
      <c r="B543" s="29"/>
      <c r="C543" s="29"/>
      <c r="D543" s="28" t="s">
        <v>822</v>
      </c>
      <c r="E543" s="44"/>
      <c r="F543" s="17"/>
      <c r="G543" s="29"/>
    </row>
    <row r="544" spans="1:7" x14ac:dyDescent="0.25">
      <c r="A544" s="26" t="s">
        <v>823</v>
      </c>
      <c r="B544" s="27" t="s">
        <v>12</v>
      </c>
      <c r="C544" s="27" t="s">
        <v>55</v>
      </c>
      <c r="D544" s="28" t="s">
        <v>824</v>
      </c>
      <c r="E544" s="44">
        <v>1</v>
      </c>
      <c r="F544" s="16"/>
      <c r="G544" s="31">
        <f>ROUND(E544*F544*1,2)</f>
        <v>0</v>
      </c>
    </row>
    <row r="545" spans="1:7" ht="22.5" x14ac:dyDescent="0.25">
      <c r="A545" s="29"/>
      <c r="B545" s="29"/>
      <c r="C545" s="29"/>
      <c r="D545" s="28" t="s">
        <v>825</v>
      </c>
      <c r="E545" s="44"/>
      <c r="F545" s="17"/>
      <c r="G545" s="29"/>
    </row>
    <row r="546" spans="1:7" x14ac:dyDescent="0.25">
      <c r="A546" s="26" t="s">
        <v>826</v>
      </c>
      <c r="B546" s="27" t="s">
        <v>12</v>
      </c>
      <c r="C546" s="27" t="s">
        <v>55</v>
      </c>
      <c r="D546" s="28" t="s">
        <v>827</v>
      </c>
      <c r="E546" s="44">
        <v>1</v>
      </c>
      <c r="F546" s="16"/>
      <c r="G546" s="31">
        <f>ROUND(E546*F546*1,2)</f>
        <v>0</v>
      </c>
    </row>
    <row r="547" spans="1:7" ht="22.5" x14ac:dyDescent="0.25">
      <c r="A547" s="29"/>
      <c r="B547" s="29"/>
      <c r="C547" s="29"/>
      <c r="D547" s="28" t="s">
        <v>828</v>
      </c>
      <c r="E547" s="44"/>
      <c r="F547" s="17"/>
      <c r="G547" s="29"/>
    </row>
    <row r="548" spans="1:7" x14ac:dyDescent="0.25">
      <c r="A548" s="26" t="s">
        <v>829</v>
      </c>
      <c r="B548" s="27" t="s">
        <v>12</v>
      </c>
      <c r="C548" s="27" t="s">
        <v>55</v>
      </c>
      <c r="D548" s="28" t="s">
        <v>830</v>
      </c>
      <c r="E548" s="44">
        <v>1</v>
      </c>
      <c r="F548" s="16"/>
      <c r="G548" s="31">
        <f>ROUND(E548*F548*1,2)</f>
        <v>0</v>
      </c>
    </row>
    <row r="549" spans="1:7" ht="22.5" x14ac:dyDescent="0.25">
      <c r="A549" s="29"/>
      <c r="B549" s="29"/>
      <c r="C549" s="29"/>
      <c r="D549" s="28" t="s">
        <v>831</v>
      </c>
      <c r="E549" s="44"/>
      <c r="F549" s="17"/>
      <c r="G549" s="29"/>
    </row>
    <row r="550" spans="1:7" x14ac:dyDescent="0.25">
      <c r="A550" s="26" t="s">
        <v>832</v>
      </c>
      <c r="B550" s="27" t="s">
        <v>12</v>
      </c>
      <c r="C550" s="27" t="s">
        <v>55</v>
      </c>
      <c r="D550" s="28" t="s">
        <v>833</v>
      </c>
      <c r="E550" s="44">
        <v>1</v>
      </c>
      <c r="F550" s="16"/>
      <c r="G550" s="31">
        <f>ROUND(E550*F550*1,2)</f>
        <v>0</v>
      </c>
    </row>
    <row r="551" spans="1:7" ht="22.5" x14ac:dyDescent="0.25">
      <c r="A551" s="29"/>
      <c r="B551" s="29"/>
      <c r="C551" s="29"/>
      <c r="D551" s="28" t="s">
        <v>834</v>
      </c>
      <c r="E551" s="44"/>
      <c r="F551" s="17"/>
      <c r="G551" s="29"/>
    </row>
    <row r="552" spans="1:7" x14ac:dyDescent="0.25">
      <c r="A552" s="23" t="s">
        <v>835</v>
      </c>
      <c r="B552" s="23" t="s">
        <v>9</v>
      </c>
      <c r="C552" s="23" t="s">
        <v>10</v>
      </c>
      <c r="D552" s="24" t="s">
        <v>836</v>
      </c>
      <c r="E552" s="30"/>
      <c r="F552" s="15"/>
      <c r="G552" s="30">
        <f>SUM(G553:G591)</f>
        <v>0</v>
      </c>
    </row>
    <row r="553" spans="1:7" x14ac:dyDescent="0.25">
      <c r="A553" s="26" t="s">
        <v>837</v>
      </c>
      <c r="B553" s="27" t="s">
        <v>12</v>
      </c>
      <c r="C553" s="27" t="s">
        <v>55</v>
      </c>
      <c r="D553" s="28" t="s">
        <v>838</v>
      </c>
      <c r="E553" s="44">
        <v>200</v>
      </c>
      <c r="F553" s="16"/>
      <c r="G553" s="31">
        <f>ROUND(E553*F553*1,2)</f>
        <v>0</v>
      </c>
    </row>
    <row r="554" spans="1:7" ht="33.75" x14ac:dyDescent="0.25">
      <c r="A554" s="29"/>
      <c r="B554" s="29"/>
      <c r="C554" s="29"/>
      <c r="D554" s="28" t="s">
        <v>839</v>
      </c>
      <c r="E554" s="44"/>
      <c r="F554" s="17"/>
      <c r="G554" s="29"/>
    </row>
    <row r="555" spans="1:7" x14ac:dyDescent="0.25">
      <c r="A555" s="26" t="s">
        <v>840</v>
      </c>
      <c r="B555" s="27" t="s">
        <v>12</v>
      </c>
      <c r="C555" s="27" t="s">
        <v>55</v>
      </c>
      <c r="D555" s="28" t="s">
        <v>841</v>
      </c>
      <c r="E555" s="44">
        <v>150</v>
      </c>
      <c r="F555" s="16"/>
      <c r="G555" s="31">
        <f>ROUND(E555*F555*1,2)</f>
        <v>0</v>
      </c>
    </row>
    <row r="556" spans="1:7" ht="33.75" x14ac:dyDescent="0.25">
      <c r="A556" s="29"/>
      <c r="B556" s="29"/>
      <c r="C556" s="29"/>
      <c r="D556" s="28" t="s">
        <v>842</v>
      </c>
      <c r="E556" s="44"/>
      <c r="F556" s="17"/>
      <c r="G556" s="29"/>
    </row>
    <row r="557" spans="1:7" x14ac:dyDescent="0.25">
      <c r="A557" s="26" t="s">
        <v>843</v>
      </c>
      <c r="B557" s="27" t="s">
        <v>12</v>
      </c>
      <c r="C557" s="27" t="s">
        <v>55</v>
      </c>
      <c r="D557" s="28" t="s">
        <v>844</v>
      </c>
      <c r="E557" s="44">
        <v>150</v>
      </c>
      <c r="F557" s="16"/>
      <c r="G557" s="31">
        <f>ROUND(E557*F557*1,2)</f>
        <v>0</v>
      </c>
    </row>
    <row r="558" spans="1:7" ht="33.75" x14ac:dyDescent="0.25">
      <c r="A558" s="29"/>
      <c r="B558" s="29"/>
      <c r="C558" s="29"/>
      <c r="D558" s="28" t="s">
        <v>845</v>
      </c>
      <c r="E558" s="44"/>
      <c r="F558" s="17"/>
      <c r="G558" s="29"/>
    </row>
    <row r="559" spans="1:7" x14ac:dyDescent="0.25">
      <c r="A559" s="26" t="s">
        <v>846</v>
      </c>
      <c r="B559" s="27" t="s">
        <v>12</v>
      </c>
      <c r="C559" s="27" t="s">
        <v>55</v>
      </c>
      <c r="D559" s="28" t="s">
        <v>847</v>
      </c>
      <c r="E559" s="44">
        <v>200</v>
      </c>
      <c r="F559" s="16"/>
      <c r="G559" s="31">
        <f>ROUND(E559*F559*1,2)</f>
        <v>0</v>
      </c>
    </row>
    <row r="560" spans="1:7" ht="33.75" x14ac:dyDescent="0.25">
      <c r="A560" s="29"/>
      <c r="B560" s="29"/>
      <c r="C560" s="29"/>
      <c r="D560" s="28" t="s">
        <v>848</v>
      </c>
      <c r="E560" s="44"/>
      <c r="F560" s="17"/>
      <c r="G560" s="29"/>
    </row>
    <row r="561" spans="1:7" x14ac:dyDescent="0.25">
      <c r="A561" s="26" t="s">
        <v>849</v>
      </c>
      <c r="B561" s="27" t="s">
        <v>12</v>
      </c>
      <c r="C561" s="27" t="s">
        <v>55</v>
      </c>
      <c r="D561" s="28" t="s">
        <v>850</v>
      </c>
      <c r="E561" s="44">
        <v>100</v>
      </c>
      <c r="F561" s="16"/>
      <c r="G561" s="31">
        <f>ROUND(E561*F561*1,2)</f>
        <v>0</v>
      </c>
    </row>
    <row r="562" spans="1:7" ht="33.75" x14ac:dyDescent="0.25">
      <c r="A562" s="29"/>
      <c r="B562" s="29"/>
      <c r="C562" s="29"/>
      <c r="D562" s="28" t="s">
        <v>851</v>
      </c>
      <c r="E562" s="44"/>
      <c r="F562" s="17"/>
      <c r="G562" s="29"/>
    </row>
    <row r="563" spans="1:7" x14ac:dyDescent="0.25">
      <c r="A563" s="26" t="s">
        <v>852</v>
      </c>
      <c r="B563" s="27" t="s">
        <v>12</v>
      </c>
      <c r="C563" s="27" t="s">
        <v>55</v>
      </c>
      <c r="D563" s="28" t="s">
        <v>853</v>
      </c>
      <c r="E563" s="44">
        <v>100</v>
      </c>
      <c r="F563" s="16"/>
      <c r="G563" s="31">
        <f>ROUND(E563*F563*1,2)</f>
        <v>0</v>
      </c>
    </row>
    <row r="564" spans="1:7" ht="33.75" x14ac:dyDescent="0.25">
      <c r="A564" s="29"/>
      <c r="B564" s="29"/>
      <c r="C564" s="29"/>
      <c r="D564" s="28" t="s">
        <v>854</v>
      </c>
      <c r="E564" s="44"/>
      <c r="F564" s="17"/>
      <c r="G564" s="29"/>
    </row>
    <row r="565" spans="1:7" x14ac:dyDescent="0.25">
      <c r="A565" s="26" t="s">
        <v>855</v>
      </c>
      <c r="B565" s="27" t="s">
        <v>12</v>
      </c>
      <c r="C565" s="27" t="s">
        <v>55</v>
      </c>
      <c r="D565" s="28" t="s">
        <v>856</v>
      </c>
      <c r="E565" s="44">
        <v>100</v>
      </c>
      <c r="F565" s="16"/>
      <c r="G565" s="31">
        <f>ROUND(E565*F565*1,2)</f>
        <v>0</v>
      </c>
    </row>
    <row r="566" spans="1:7" ht="33.75" x14ac:dyDescent="0.25">
      <c r="A566" s="29"/>
      <c r="B566" s="29"/>
      <c r="C566" s="29"/>
      <c r="D566" s="28" t="s">
        <v>857</v>
      </c>
      <c r="E566" s="44"/>
      <c r="F566" s="17"/>
      <c r="G566" s="29"/>
    </row>
    <row r="567" spans="1:7" x14ac:dyDescent="0.25">
      <c r="A567" s="26" t="s">
        <v>858</v>
      </c>
      <c r="B567" s="27" t="s">
        <v>12</v>
      </c>
      <c r="C567" s="27" t="s">
        <v>55</v>
      </c>
      <c r="D567" s="28" t="s">
        <v>859</v>
      </c>
      <c r="E567" s="44">
        <v>100</v>
      </c>
      <c r="F567" s="16"/>
      <c r="G567" s="31">
        <f>ROUND(E567*F567*1,2)</f>
        <v>0</v>
      </c>
    </row>
    <row r="568" spans="1:7" ht="33.75" x14ac:dyDescent="0.25">
      <c r="A568" s="29"/>
      <c r="B568" s="29"/>
      <c r="C568" s="29"/>
      <c r="D568" s="28" t="s">
        <v>860</v>
      </c>
      <c r="E568" s="44"/>
      <c r="F568" s="17"/>
      <c r="G568" s="29"/>
    </row>
    <row r="569" spans="1:7" x14ac:dyDescent="0.25">
      <c r="A569" s="26" t="s">
        <v>861</v>
      </c>
      <c r="B569" s="27" t="s">
        <v>12</v>
      </c>
      <c r="C569" s="27" t="s">
        <v>55</v>
      </c>
      <c r="D569" s="28" t="s">
        <v>862</v>
      </c>
      <c r="E569" s="44">
        <v>100</v>
      </c>
      <c r="F569" s="16"/>
      <c r="G569" s="31">
        <f>ROUND(E569*F569*1,2)</f>
        <v>0</v>
      </c>
    </row>
    <row r="570" spans="1:7" ht="33.75" x14ac:dyDescent="0.25">
      <c r="A570" s="29"/>
      <c r="B570" s="29"/>
      <c r="C570" s="29"/>
      <c r="D570" s="28" t="s">
        <v>863</v>
      </c>
      <c r="E570" s="44"/>
      <c r="F570" s="17"/>
      <c r="G570" s="29"/>
    </row>
    <row r="571" spans="1:7" x14ac:dyDescent="0.25">
      <c r="A571" s="26" t="s">
        <v>864</v>
      </c>
      <c r="B571" s="27" t="s">
        <v>12</v>
      </c>
      <c r="C571" s="27" t="s">
        <v>55</v>
      </c>
      <c r="D571" s="28" t="s">
        <v>865</v>
      </c>
      <c r="E571" s="44">
        <v>50</v>
      </c>
      <c r="F571" s="16"/>
      <c r="G571" s="31">
        <f>ROUND(E571*F571*1,2)</f>
        <v>0</v>
      </c>
    </row>
    <row r="572" spans="1:7" ht="33.75" x14ac:dyDescent="0.25">
      <c r="A572" s="29"/>
      <c r="B572" s="29"/>
      <c r="C572" s="29"/>
      <c r="D572" s="28" t="s">
        <v>866</v>
      </c>
      <c r="E572" s="44"/>
      <c r="F572" s="17"/>
      <c r="G572" s="29"/>
    </row>
    <row r="573" spans="1:7" x14ac:dyDescent="0.25">
      <c r="A573" s="26" t="s">
        <v>867</v>
      </c>
      <c r="B573" s="27" t="s">
        <v>12</v>
      </c>
      <c r="C573" s="27" t="s">
        <v>55</v>
      </c>
      <c r="D573" s="28" t="s">
        <v>868</v>
      </c>
      <c r="E573" s="44">
        <v>40</v>
      </c>
      <c r="F573" s="16"/>
      <c r="G573" s="31">
        <f>ROUND(E573*F573*1,2)</f>
        <v>0</v>
      </c>
    </row>
    <row r="574" spans="1:7" ht="33.75" x14ac:dyDescent="0.25">
      <c r="A574" s="29"/>
      <c r="B574" s="29"/>
      <c r="C574" s="29"/>
      <c r="D574" s="28" t="s">
        <v>869</v>
      </c>
      <c r="E574" s="44"/>
      <c r="F574" s="17"/>
      <c r="G574" s="29"/>
    </row>
    <row r="575" spans="1:7" x14ac:dyDescent="0.25">
      <c r="A575" s="26" t="s">
        <v>870</v>
      </c>
      <c r="B575" s="27" t="s">
        <v>12</v>
      </c>
      <c r="C575" s="27" t="s">
        <v>55</v>
      </c>
      <c r="D575" s="28" t="s">
        <v>871</v>
      </c>
      <c r="E575" s="44">
        <v>20</v>
      </c>
      <c r="F575" s="16"/>
      <c r="G575" s="31">
        <f>ROUND(E575*F575*1,2)</f>
        <v>0</v>
      </c>
    </row>
    <row r="576" spans="1:7" ht="33.75" x14ac:dyDescent="0.25">
      <c r="A576" s="29"/>
      <c r="B576" s="29"/>
      <c r="C576" s="29"/>
      <c r="D576" s="28" t="s">
        <v>872</v>
      </c>
      <c r="E576" s="44"/>
      <c r="F576" s="17"/>
      <c r="G576" s="29"/>
    </row>
    <row r="577" spans="1:7" x14ac:dyDescent="0.25">
      <c r="A577" s="26" t="s">
        <v>873</v>
      </c>
      <c r="B577" s="27" t="s">
        <v>12</v>
      </c>
      <c r="C577" s="27" t="s">
        <v>55</v>
      </c>
      <c r="D577" s="28" t="s">
        <v>874</v>
      </c>
      <c r="E577" s="44">
        <v>150</v>
      </c>
      <c r="F577" s="16"/>
      <c r="G577" s="31">
        <f>ROUND(E577*F577*1,2)</f>
        <v>0</v>
      </c>
    </row>
    <row r="578" spans="1:7" ht="33.75" x14ac:dyDescent="0.25">
      <c r="A578" s="29"/>
      <c r="B578" s="29"/>
      <c r="C578" s="29"/>
      <c r="D578" s="28" t="s">
        <v>875</v>
      </c>
      <c r="E578" s="44"/>
      <c r="F578" s="17"/>
      <c r="G578" s="29"/>
    </row>
    <row r="579" spans="1:7" x14ac:dyDescent="0.25">
      <c r="A579" s="26" t="s">
        <v>876</v>
      </c>
      <c r="B579" s="27" t="s">
        <v>12</v>
      </c>
      <c r="C579" s="27" t="s">
        <v>55</v>
      </c>
      <c r="D579" s="28" t="s">
        <v>877</v>
      </c>
      <c r="E579" s="44">
        <v>50</v>
      </c>
      <c r="F579" s="16"/>
      <c r="G579" s="31">
        <f>ROUND(E579*F579*1,2)</f>
        <v>0</v>
      </c>
    </row>
    <row r="580" spans="1:7" ht="33.75" x14ac:dyDescent="0.25">
      <c r="A580" s="29"/>
      <c r="B580" s="29"/>
      <c r="C580" s="29"/>
      <c r="D580" s="28" t="s">
        <v>878</v>
      </c>
      <c r="E580" s="44"/>
      <c r="F580" s="17"/>
      <c r="G580" s="29"/>
    </row>
    <row r="581" spans="1:7" x14ac:dyDescent="0.25">
      <c r="A581" s="26" t="s">
        <v>879</v>
      </c>
      <c r="B581" s="27" t="s">
        <v>12</v>
      </c>
      <c r="C581" s="27" t="s">
        <v>55</v>
      </c>
      <c r="D581" s="28" t="s">
        <v>880</v>
      </c>
      <c r="E581" s="44">
        <v>50</v>
      </c>
      <c r="F581" s="16"/>
      <c r="G581" s="31">
        <f>ROUND(E581*F581*1,2)</f>
        <v>0</v>
      </c>
    </row>
    <row r="582" spans="1:7" ht="33.75" x14ac:dyDescent="0.25">
      <c r="A582" s="29"/>
      <c r="B582" s="29"/>
      <c r="C582" s="29"/>
      <c r="D582" s="28" t="s">
        <v>881</v>
      </c>
      <c r="E582" s="44"/>
      <c r="F582" s="17"/>
      <c r="G582" s="29"/>
    </row>
    <row r="583" spans="1:7" x14ac:dyDescent="0.25">
      <c r="A583" s="26" t="s">
        <v>882</v>
      </c>
      <c r="B583" s="27" t="s">
        <v>12</v>
      </c>
      <c r="C583" s="27" t="s">
        <v>55</v>
      </c>
      <c r="D583" s="28" t="s">
        <v>883</v>
      </c>
      <c r="E583" s="44">
        <v>50</v>
      </c>
      <c r="F583" s="16"/>
      <c r="G583" s="31">
        <f>ROUND(E583*F583*1,2)</f>
        <v>0</v>
      </c>
    </row>
    <row r="584" spans="1:7" ht="22.5" x14ac:dyDescent="0.25">
      <c r="A584" s="29"/>
      <c r="B584" s="29"/>
      <c r="C584" s="29"/>
      <c r="D584" s="28" t="s">
        <v>884</v>
      </c>
      <c r="E584" s="44"/>
      <c r="F584" s="17"/>
      <c r="G584" s="29"/>
    </row>
    <row r="585" spans="1:7" x14ac:dyDescent="0.25">
      <c r="A585" s="26" t="s">
        <v>885</v>
      </c>
      <c r="B585" s="27" t="s">
        <v>12</v>
      </c>
      <c r="C585" s="27" t="s">
        <v>55</v>
      </c>
      <c r="D585" s="28" t="s">
        <v>886</v>
      </c>
      <c r="E585" s="44">
        <v>100</v>
      </c>
      <c r="F585" s="16"/>
      <c r="G585" s="31">
        <f>ROUND(E585*F585*1,2)</f>
        <v>0</v>
      </c>
    </row>
    <row r="586" spans="1:7" ht="33.75" x14ac:dyDescent="0.25">
      <c r="A586" s="29"/>
      <c r="B586" s="29"/>
      <c r="C586" s="29"/>
      <c r="D586" s="28" t="s">
        <v>887</v>
      </c>
      <c r="E586" s="44"/>
      <c r="F586" s="17"/>
      <c r="G586" s="29"/>
    </row>
    <row r="587" spans="1:7" x14ac:dyDescent="0.25">
      <c r="A587" s="26" t="s">
        <v>888</v>
      </c>
      <c r="B587" s="27" t="s">
        <v>12</v>
      </c>
      <c r="C587" s="27" t="s">
        <v>55</v>
      </c>
      <c r="D587" s="28" t="s">
        <v>889</v>
      </c>
      <c r="E587" s="44">
        <v>100</v>
      </c>
      <c r="F587" s="16"/>
      <c r="G587" s="31">
        <f>ROUND(E587*F587*1,2)</f>
        <v>0</v>
      </c>
    </row>
    <row r="588" spans="1:7" ht="33.75" x14ac:dyDescent="0.25">
      <c r="A588" s="29"/>
      <c r="B588" s="29"/>
      <c r="C588" s="29"/>
      <c r="D588" s="28" t="s">
        <v>890</v>
      </c>
      <c r="E588" s="44"/>
      <c r="F588" s="17"/>
      <c r="G588" s="29"/>
    </row>
    <row r="589" spans="1:7" x14ac:dyDescent="0.25">
      <c r="A589" s="26" t="s">
        <v>891</v>
      </c>
      <c r="B589" s="27" t="s">
        <v>12</v>
      </c>
      <c r="C589" s="27" t="s">
        <v>55</v>
      </c>
      <c r="D589" s="28" t="s">
        <v>892</v>
      </c>
      <c r="E589" s="44">
        <v>150</v>
      </c>
      <c r="F589" s="16"/>
      <c r="G589" s="31">
        <f>ROUND(E589*F589*1,2)</f>
        <v>0</v>
      </c>
    </row>
    <row r="590" spans="1:7" ht="33.75" x14ac:dyDescent="0.25">
      <c r="A590" s="29"/>
      <c r="B590" s="29"/>
      <c r="C590" s="29"/>
      <c r="D590" s="28" t="s">
        <v>893</v>
      </c>
      <c r="E590" s="44"/>
      <c r="F590" s="17"/>
      <c r="G590" s="29"/>
    </row>
    <row r="591" spans="1:7" x14ac:dyDescent="0.25">
      <c r="A591" s="26" t="s">
        <v>1690</v>
      </c>
      <c r="B591" s="27" t="s">
        <v>12</v>
      </c>
      <c r="C591" s="27" t="s">
        <v>55</v>
      </c>
      <c r="D591" s="28" t="s">
        <v>1691</v>
      </c>
      <c r="E591" s="44">
        <v>1910</v>
      </c>
      <c r="F591" s="16"/>
      <c r="G591" s="31">
        <f>ROUND(E591*F591*1,2)</f>
        <v>0</v>
      </c>
    </row>
    <row r="592" spans="1:7" x14ac:dyDescent="0.25">
      <c r="A592" s="29"/>
      <c r="B592" s="29"/>
      <c r="C592" s="29"/>
      <c r="D592" s="28" t="s">
        <v>1691</v>
      </c>
      <c r="E592" s="44"/>
      <c r="F592" s="17"/>
      <c r="G592" s="29"/>
    </row>
    <row r="593" spans="1:7" x14ac:dyDescent="0.25">
      <c r="A593" s="23" t="s">
        <v>894</v>
      </c>
      <c r="B593" s="23" t="s">
        <v>9</v>
      </c>
      <c r="C593" s="23" t="s">
        <v>10</v>
      </c>
      <c r="D593" s="24" t="s">
        <v>895</v>
      </c>
      <c r="E593" s="30"/>
      <c r="F593" s="15"/>
      <c r="G593" s="30">
        <f>SUM(G594:G662)</f>
        <v>0</v>
      </c>
    </row>
    <row r="594" spans="1:7" x14ac:dyDescent="0.25">
      <c r="A594" s="26" t="s">
        <v>896</v>
      </c>
      <c r="B594" s="27" t="s">
        <v>12</v>
      </c>
      <c r="C594" s="27" t="s">
        <v>29</v>
      </c>
      <c r="D594" s="28" t="s">
        <v>897</v>
      </c>
      <c r="E594" s="44">
        <v>2</v>
      </c>
      <c r="F594" s="16"/>
      <c r="G594" s="31">
        <f>ROUND(E594*F594*1,2)</f>
        <v>0</v>
      </c>
    </row>
    <row r="595" spans="1:7" ht="22.5" x14ac:dyDescent="0.25">
      <c r="A595" s="29"/>
      <c r="B595" s="29"/>
      <c r="C595" s="29"/>
      <c r="D595" s="28" t="s">
        <v>898</v>
      </c>
      <c r="E595" s="44"/>
      <c r="F595" s="17"/>
      <c r="G595" s="29"/>
    </row>
    <row r="596" spans="1:7" x14ac:dyDescent="0.25">
      <c r="A596" s="26" t="s">
        <v>899</v>
      </c>
      <c r="B596" s="27" t="s">
        <v>12</v>
      </c>
      <c r="C596" s="27" t="s">
        <v>29</v>
      </c>
      <c r="D596" s="28" t="s">
        <v>900</v>
      </c>
      <c r="E596" s="44">
        <v>5</v>
      </c>
      <c r="F596" s="16"/>
      <c r="G596" s="31">
        <f>ROUND(E596*F596*1,2)</f>
        <v>0</v>
      </c>
    </row>
    <row r="597" spans="1:7" ht="22.5" x14ac:dyDescent="0.25">
      <c r="A597" s="29"/>
      <c r="B597" s="29"/>
      <c r="C597" s="29"/>
      <c r="D597" s="28" t="s">
        <v>901</v>
      </c>
      <c r="E597" s="44"/>
      <c r="F597" s="17"/>
      <c r="G597" s="29"/>
    </row>
    <row r="598" spans="1:7" x14ac:dyDescent="0.25">
      <c r="A598" s="26" t="s">
        <v>902</v>
      </c>
      <c r="B598" s="27" t="s">
        <v>12</v>
      </c>
      <c r="C598" s="27" t="s">
        <v>29</v>
      </c>
      <c r="D598" s="28" t="s">
        <v>903</v>
      </c>
      <c r="E598" s="44">
        <v>4</v>
      </c>
      <c r="F598" s="16"/>
      <c r="G598" s="31">
        <f>ROUND(E598*F598*1,2)</f>
        <v>0</v>
      </c>
    </row>
    <row r="599" spans="1:7" ht="22.5" x14ac:dyDescent="0.25">
      <c r="A599" s="29"/>
      <c r="B599" s="29"/>
      <c r="C599" s="29"/>
      <c r="D599" s="28" t="s">
        <v>904</v>
      </c>
      <c r="E599" s="44"/>
      <c r="F599" s="17"/>
      <c r="G599" s="29"/>
    </row>
    <row r="600" spans="1:7" x14ac:dyDescent="0.25">
      <c r="A600" s="26" t="s">
        <v>905</v>
      </c>
      <c r="B600" s="27" t="s">
        <v>12</v>
      </c>
      <c r="C600" s="27" t="s">
        <v>29</v>
      </c>
      <c r="D600" s="28" t="s">
        <v>906</v>
      </c>
      <c r="E600" s="44">
        <v>4</v>
      </c>
      <c r="F600" s="16"/>
      <c r="G600" s="31">
        <f>ROUND(E600*F600*1,2)</f>
        <v>0</v>
      </c>
    </row>
    <row r="601" spans="1:7" ht="22.5" x14ac:dyDescent="0.25">
      <c r="A601" s="29"/>
      <c r="B601" s="29"/>
      <c r="C601" s="29"/>
      <c r="D601" s="28" t="s">
        <v>907</v>
      </c>
      <c r="E601" s="44"/>
      <c r="F601" s="17"/>
      <c r="G601" s="29"/>
    </row>
    <row r="602" spans="1:7" x14ac:dyDescent="0.25">
      <c r="A602" s="26" t="s">
        <v>908</v>
      </c>
      <c r="B602" s="27" t="s">
        <v>12</v>
      </c>
      <c r="C602" s="27" t="s">
        <v>29</v>
      </c>
      <c r="D602" s="28" t="s">
        <v>909</v>
      </c>
      <c r="E602" s="44">
        <v>4</v>
      </c>
      <c r="F602" s="16"/>
      <c r="G602" s="31">
        <f>ROUND(E602*F602*1,2)</f>
        <v>0</v>
      </c>
    </row>
    <row r="603" spans="1:7" ht="22.5" x14ac:dyDescent="0.25">
      <c r="A603" s="29"/>
      <c r="B603" s="29"/>
      <c r="C603" s="29"/>
      <c r="D603" s="28" t="s">
        <v>910</v>
      </c>
      <c r="E603" s="44"/>
      <c r="F603" s="17"/>
      <c r="G603" s="29"/>
    </row>
    <row r="604" spans="1:7" x14ac:dyDescent="0.25">
      <c r="A604" s="26" t="s">
        <v>911</v>
      </c>
      <c r="B604" s="27" t="s">
        <v>12</v>
      </c>
      <c r="C604" s="27" t="s">
        <v>29</v>
      </c>
      <c r="D604" s="28" t="s">
        <v>912</v>
      </c>
      <c r="E604" s="44">
        <v>4</v>
      </c>
      <c r="F604" s="16"/>
      <c r="G604" s="31">
        <f>ROUND(E604*F604*1,2)</f>
        <v>0</v>
      </c>
    </row>
    <row r="605" spans="1:7" ht="22.5" x14ac:dyDescent="0.25">
      <c r="A605" s="29"/>
      <c r="B605" s="29"/>
      <c r="C605" s="29"/>
      <c r="D605" s="28" t="s">
        <v>913</v>
      </c>
      <c r="E605" s="44"/>
      <c r="F605" s="17"/>
      <c r="G605" s="29"/>
    </row>
    <row r="606" spans="1:7" x14ac:dyDescent="0.25">
      <c r="A606" s="26" t="s">
        <v>914</v>
      </c>
      <c r="B606" s="27" t="s">
        <v>12</v>
      </c>
      <c r="C606" s="27" t="s">
        <v>29</v>
      </c>
      <c r="D606" s="28" t="s">
        <v>915</v>
      </c>
      <c r="E606" s="44">
        <v>4</v>
      </c>
      <c r="F606" s="16"/>
      <c r="G606" s="31">
        <f>ROUND(E606*F606*1,2)</f>
        <v>0</v>
      </c>
    </row>
    <row r="607" spans="1:7" ht="22.5" x14ac:dyDescent="0.25">
      <c r="A607" s="29"/>
      <c r="B607" s="29"/>
      <c r="C607" s="29"/>
      <c r="D607" s="28" t="s">
        <v>916</v>
      </c>
      <c r="E607" s="44"/>
      <c r="F607" s="17"/>
      <c r="G607" s="29"/>
    </row>
    <row r="608" spans="1:7" x14ac:dyDescent="0.25">
      <c r="A608" s="26" t="s">
        <v>917</v>
      </c>
      <c r="B608" s="27" t="s">
        <v>12</v>
      </c>
      <c r="C608" s="27" t="s">
        <v>29</v>
      </c>
      <c r="D608" s="28" t="s">
        <v>918</v>
      </c>
      <c r="E608" s="44">
        <v>4</v>
      </c>
      <c r="F608" s="16"/>
      <c r="G608" s="31">
        <f>ROUND(E608*F608*1,2)</f>
        <v>0</v>
      </c>
    </row>
    <row r="609" spans="1:7" ht="22.5" x14ac:dyDescent="0.25">
      <c r="A609" s="29"/>
      <c r="B609" s="29"/>
      <c r="C609" s="29"/>
      <c r="D609" s="28" t="s">
        <v>919</v>
      </c>
      <c r="E609" s="44"/>
      <c r="F609" s="17"/>
      <c r="G609" s="29"/>
    </row>
    <row r="610" spans="1:7" x14ac:dyDescent="0.25">
      <c r="A610" s="26" t="s">
        <v>920</v>
      </c>
      <c r="B610" s="27" t="s">
        <v>12</v>
      </c>
      <c r="C610" s="27" t="s">
        <v>29</v>
      </c>
      <c r="D610" s="28" t="s">
        <v>921</v>
      </c>
      <c r="E610" s="44">
        <v>4</v>
      </c>
      <c r="F610" s="16"/>
      <c r="G610" s="31">
        <f>ROUND(E610*F610*1,2)</f>
        <v>0</v>
      </c>
    </row>
    <row r="611" spans="1:7" ht="22.5" x14ac:dyDescent="0.25">
      <c r="A611" s="29"/>
      <c r="B611" s="29"/>
      <c r="C611" s="29"/>
      <c r="D611" s="28" t="s">
        <v>922</v>
      </c>
      <c r="E611" s="44"/>
      <c r="F611" s="17"/>
      <c r="G611" s="29"/>
    </row>
    <row r="612" spans="1:7" x14ac:dyDescent="0.25">
      <c r="A612" s="26" t="s">
        <v>923</v>
      </c>
      <c r="B612" s="27" t="s">
        <v>12</v>
      </c>
      <c r="C612" s="27" t="s">
        <v>29</v>
      </c>
      <c r="D612" s="28" t="s">
        <v>924</v>
      </c>
      <c r="E612" s="44">
        <v>4</v>
      </c>
      <c r="F612" s="16"/>
      <c r="G612" s="31">
        <f>ROUND(E612*F612*1,2)</f>
        <v>0</v>
      </c>
    </row>
    <row r="613" spans="1:7" ht="22.5" x14ac:dyDescent="0.25">
      <c r="A613" s="29"/>
      <c r="B613" s="29"/>
      <c r="C613" s="29"/>
      <c r="D613" s="28" t="s">
        <v>925</v>
      </c>
      <c r="E613" s="44"/>
      <c r="F613" s="17"/>
      <c r="G613" s="29"/>
    </row>
    <row r="614" spans="1:7" x14ac:dyDescent="0.25">
      <c r="A614" s="26" t="s">
        <v>926</v>
      </c>
      <c r="B614" s="27" t="s">
        <v>12</v>
      </c>
      <c r="C614" s="27" t="s">
        <v>29</v>
      </c>
      <c r="D614" s="28" t="s">
        <v>927</v>
      </c>
      <c r="E614" s="44">
        <v>4</v>
      </c>
      <c r="F614" s="16"/>
      <c r="G614" s="31">
        <f>ROUND(E614*F614*1,2)</f>
        <v>0</v>
      </c>
    </row>
    <row r="615" spans="1:7" ht="22.5" x14ac:dyDescent="0.25">
      <c r="A615" s="29"/>
      <c r="B615" s="29"/>
      <c r="C615" s="29"/>
      <c r="D615" s="28" t="s">
        <v>928</v>
      </c>
      <c r="E615" s="44"/>
      <c r="F615" s="17"/>
      <c r="G615" s="29"/>
    </row>
    <row r="616" spans="1:7" x14ac:dyDescent="0.25">
      <c r="A616" s="26" t="s">
        <v>929</v>
      </c>
      <c r="B616" s="27" t="s">
        <v>12</v>
      </c>
      <c r="C616" s="27" t="s">
        <v>29</v>
      </c>
      <c r="D616" s="28" t="s">
        <v>930</v>
      </c>
      <c r="E616" s="44">
        <v>4</v>
      </c>
      <c r="F616" s="16"/>
      <c r="G616" s="31">
        <f>ROUND(E616*F616*1,2)</f>
        <v>0</v>
      </c>
    </row>
    <row r="617" spans="1:7" ht="22.5" x14ac:dyDescent="0.25">
      <c r="A617" s="29"/>
      <c r="B617" s="29"/>
      <c r="C617" s="29"/>
      <c r="D617" s="28" t="s">
        <v>931</v>
      </c>
      <c r="E617" s="44"/>
      <c r="F617" s="17"/>
      <c r="G617" s="29"/>
    </row>
    <row r="618" spans="1:7" x14ac:dyDescent="0.25">
      <c r="A618" s="26" t="s">
        <v>932</v>
      </c>
      <c r="B618" s="27" t="s">
        <v>12</v>
      </c>
      <c r="C618" s="27" t="s">
        <v>29</v>
      </c>
      <c r="D618" s="28" t="s">
        <v>933</v>
      </c>
      <c r="E618" s="44">
        <v>4</v>
      </c>
      <c r="F618" s="16"/>
      <c r="G618" s="31">
        <f>ROUND(E618*F618*1,2)</f>
        <v>0</v>
      </c>
    </row>
    <row r="619" spans="1:7" ht="22.5" x14ac:dyDescent="0.25">
      <c r="A619" s="29"/>
      <c r="B619" s="29"/>
      <c r="C619" s="29"/>
      <c r="D619" s="28" t="s">
        <v>934</v>
      </c>
      <c r="E619" s="44"/>
      <c r="F619" s="17"/>
      <c r="G619" s="29"/>
    </row>
    <row r="620" spans="1:7" x14ac:dyDescent="0.25">
      <c r="A620" s="26" t="s">
        <v>935</v>
      </c>
      <c r="B620" s="27" t="s">
        <v>12</v>
      </c>
      <c r="C620" s="27" t="s">
        <v>29</v>
      </c>
      <c r="D620" s="28" t="s">
        <v>936</v>
      </c>
      <c r="E620" s="44">
        <v>4</v>
      </c>
      <c r="F620" s="16"/>
      <c r="G620" s="31">
        <f>ROUND(E620*F620*1,2)</f>
        <v>0</v>
      </c>
    </row>
    <row r="621" spans="1:7" ht="22.5" x14ac:dyDescent="0.25">
      <c r="A621" s="29"/>
      <c r="B621" s="29"/>
      <c r="C621" s="29"/>
      <c r="D621" s="28" t="s">
        <v>937</v>
      </c>
      <c r="E621" s="44"/>
      <c r="F621" s="17"/>
      <c r="G621" s="29"/>
    </row>
    <row r="622" spans="1:7" x14ac:dyDescent="0.25">
      <c r="A622" s="26" t="s">
        <v>938</v>
      </c>
      <c r="B622" s="27" t="s">
        <v>12</v>
      </c>
      <c r="C622" s="27" t="s">
        <v>29</v>
      </c>
      <c r="D622" s="28" t="s">
        <v>939</v>
      </c>
      <c r="E622" s="44">
        <v>4</v>
      </c>
      <c r="F622" s="16"/>
      <c r="G622" s="31">
        <f>ROUND(E622*F622*1,2)</f>
        <v>0</v>
      </c>
    </row>
    <row r="623" spans="1:7" ht="22.5" x14ac:dyDescent="0.25">
      <c r="A623" s="29"/>
      <c r="B623" s="29"/>
      <c r="C623" s="29"/>
      <c r="D623" s="28" t="s">
        <v>940</v>
      </c>
      <c r="E623" s="44"/>
      <c r="F623" s="17"/>
      <c r="G623" s="29"/>
    </row>
    <row r="624" spans="1:7" x14ac:dyDescent="0.25">
      <c r="A624" s="26" t="s">
        <v>941</v>
      </c>
      <c r="B624" s="27" t="s">
        <v>12</v>
      </c>
      <c r="C624" s="27" t="s">
        <v>29</v>
      </c>
      <c r="D624" s="28" t="s">
        <v>942</v>
      </c>
      <c r="E624" s="44">
        <v>2</v>
      </c>
      <c r="F624" s="16"/>
      <c r="G624" s="31">
        <f>ROUND(E624*F624*1,2)</f>
        <v>0</v>
      </c>
    </row>
    <row r="625" spans="1:7" ht="22.5" x14ac:dyDescent="0.25">
      <c r="A625" s="29"/>
      <c r="B625" s="29"/>
      <c r="C625" s="29"/>
      <c r="D625" s="28" t="s">
        <v>943</v>
      </c>
      <c r="E625" s="44"/>
      <c r="F625" s="17"/>
      <c r="G625" s="29"/>
    </row>
    <row r="626" spans="1:7" x14ac:dyDescent="0.25">
      <c r="A626" s="26" t="s">
        <v>944</v>
      </c>
      <c r="B626" s="27" t="s">
        <v>12</v>
      </c>
      <c r="C626" s="27" t="s">
        <v>29</v>
      </c>
      <c r="D626" s="28" t="s">
        <v>945</v>
      </c>
      <c r="E626" s="44">
        <v>2</v>
      </c>
      <c r="F626" s="16"/>
      <c r="G626" s="31">
        <f>ROUND(E626*F626*1,2)</f>
        <v>0</v>
      </c>
    </row>
    <row r="627" spans="1:7" ht="22.5" x14ac:dyDescent="0.25">
      <c r="A627" s="29"/>
      <c r="B627" s="29"/>
      <c r="C627" s="29"/>
      <c r="D627" s="28" t="s">
        <v>946</v>
      </c>
      <c r="E627" s="44"/>
      <c r="F627" s="17"/>
      <c r="G627" s="29"/>
    </row>
    <row r="628" spans="1:7" x14ac:dyDescent="0.25">
      <c r="A628" s="26" t="s">
        <v>947</v>
      </c>
      <c r="B628" s="27" t="s">
        <v>12</v>
      </c>
      <c r="C628" s="27" t="s">
        <v>29</v>
      </c>
      <c r="D628" s="28" t="s">
        <v>948</v>
      </c>
      <c r="E628" s="44">
        <v>2</v>
      </c>
      <c r="F628" s="16"/>
      <c r="G628" s="31">
        <f>ROUND(E628*F628*1,2)</f>
        <v>0</v>
      </c>
    </row>
    <row r="629" spans="1:7" ht="22.5" x14ac:dyDescent="0.25">
      <c r="A629" s="29"/>
      <c r="B629" s="29"/>
      <c r="C629" s="29"/>
      <c r="D629" s="28" t="s">
        <v>949</v>
      </c>
      <c r="E629" s="44"/>
      <c r="F629" s="17"/>
      <c r="G629" s="29"/>
    </row>
    <row r="630" spans="1:7" x14ac:dyDescent="0.25">
      <c r="A630" s="26" t="s">
        <v>950</v>
      </c>
      <c r="B630" s="27" t="s">
        <v>12</v>
      </c>
      <c r="C630" s="27" t="s">
        <v>29</v>
      </c>
      <c r="D630" s="28" t="s">
        <v>951</v>
      </c>
      <c r="E630" s="44">
        <v>2</v>
      </c>
      <c r="F630" s="16"/>
      <c r="G630" s="31">
        <f>ROUND(E630*F630*1,2)</f>
        <v>0</v>
      </c>
    </row>
    <row r="631" spans="1:7" ht="22.5" x14ac:dyDescent="0.25">
      <c r="A631" s="29"/>
      <c r="B631" s="29"/>
      <c r="C631" s="29"/>
      <c r="D631" s="28" t="s">
        <v>952</v>
      </c>
      <c r="E631" s="44"/>
      <c r="F631" s="17"/>
      <c r="G631" s="29"/>
    </row>
    <row r="632" spans="1:7" x14ac:dyDescent="0.25">
      <c r="A632" s="26" t="s">
        <v>953</v>
      </c>
      <c r="B632" s="27" t="s">
        <v>12</v>
      </c>
      <c r="C632" s="27" t="s">
        <v>29</v>
      </c>
      <c r="D632" s="28" t="s">
        <v>954</v>
      </c>
      <c r="E632" s="44">
        <v>1</v>
      </c>
      <c r="F632" s="16"/>
      <c r="G632" s="31">
        <f>ROUND(E632*F632*1,2)</f>
        <v>0</v>
      </c>
    </row>
    <row r="633" spans="1:7" ht="22.5" x14ac:dyDescent="0.25">
      <c r="A633" s="29"/>
      <c r="B633" s="29"/>
      <c r="C633" s="29"/>
      <c r="D633" s="28" t="s">
        <v>955</v>
      </c>
      <c r="E633" s="44"/>
      <c r="F633" s="17"/>
      <c r="G633" s="29"/>
    </row>
    <row r="634" spans="1:7" x14ac:dyDescent="0.25">
      <c r="A634" s="26" t="s">
        <v>956</v>
      </c>
      <c r="B634" s="27" t="s">
        <v>12</v>
      </c>
      <c r="C634" s="27" t="s">
        <v>29</v>
      </c>
      <c r="D634" s="28" t="s">
        <v>957</v>
      </c>
      <c r="E634" s="44">
        <v>1</v>
      </c>
      <c r="F634" s="16"/>
      <c r="G634" s="31">
        <f>ROUND(E634*F634*1,2)</f>
        <v>0</v>
      </c>
    </row>
    <row r="635" spans="1:7" ht="22.5" x14ac:dyDescent="0.25">
      <c r="A635" s="29"/>
      <c r="B635" s="29"/>
      <c r="C635" s="29"/>
      <c r="D635" s="28" t="s">
        <v>958</v>
      </c>
      <c r="E635" s="44"/>
      <c r="F635" s="17"/>
      <c r="G635" s="29"/>
    </row>
    <row r="636" spans="1:7" x14ac:dyDescent="0.25">
      <c r="A636" s="26" t="s">
        <v>959</v>
      </c>
      <c r="B636" s="27" t="s">
        <v>12</v>
      </c>
      <c r="C636" s="27" t="s">
        <v>29</v>
      </c>
      <c r="D636" s="28" t="s">
        <v>960</v>
      </c>
      <c r="E636" s="44">
        <v>1</v>
      </c>
      <c r="F636" s="16"/>
      <c r="G636" s="31">
        <f>ROUND(E636*F636*1,2)</f>
        <v>0</v>
      </c>
    </row>
    <row r="637" spans="1:7" ht="22.5" x14ac:dyDescent="0.25">
      <c r="A637" s="29"/>
      <c r="B637" s="29"/>
      <c r="C637" s="29"/>
      <c r="D637" s="28" t="s">
        <v>961</v>
      </c>
      <c r="E637" s="44"/>
      <c r="F637" s="17"/>
      <c r="G637" s="29"/>
    </row>
    <row r="638" spans="1:7" x14ac:dyDescent="0.25">
      <c r="A638" s="26" t="s">
        <v>962</v>
      </c>
      <c r="B638" s="27" t="s">
        <v>12</v>
      </c>
      <c r="C638" s="27" t="s">
        <v>29</v>
      </c>
      <c r="D638" s="28" t="s">
        <v>963</v>
      </c>
      <c r="E638" s="44">
        <v>1</v>
      </c>
      <c r="F638" s="16"/>
      <c r="G638" s="31">
        <f>ROUND(E638*F638*1,2)</f>
        <v>0</v>
      </c>
    </row>
    <row r="639" spans="1:7" ht="22.5" x14ac:dyDescent="0.25">
      <c r="A639" s="29"/>
      <c r="B639" s="29"/>
      <c r="C639" s="29"/>
      <c r="D639" s="28" t="s">
        <v>964</v>
      </c>
      <c r="E639" s="44"/>
      <c r="F639" s="17"/>
      <c r="G639" s="29"/>
    </row>
    <row r="640" spans="1:7" x14ac:dyDescent="0.25">
      <c r="A640" s="26" t="s">
        <v>965</v>
      </c>
      <c r="B640" s="27" t="s">
        <v>12</v>
      </c>
      <c r="C640" s="27" t="s">
        <v>29</v>
      </c>
      <c r="D640" s="28" t="s">
        <v>966</v>
      </c>
      <c r="E640" s="44">
        <v>1</v>
      </c>
      <c r="F640" s="16"/>
      <c r="G640" s="31">
        <f>ROUND(E640*F640*1,2)</f>
        <v>0</v>
      </c>
    </row>
    <row r="641" spans="1:7" ht="22.5" x14ac:dyDescent="0.25">
      <c r="A641" s="29"/>
      <c r="B641" s="29"/>
      <c r="C641" s="29"/>
      <c r="D641" s="28" t="s">
        <v>967</v>
      </c>
      <c r="E641" s="44"/>
      <c r="F641" s="17"/>
      <c r="G641" s="29"/>
    </row>
    <row r="642" spans="1:7" x14ac:dyDescent="0.25">
      <c r="A642" s="26" t="s">
        <v>968</v>
      </c>
      <c r="B642" s="27" t="s">
        <v>12</v>
      </c>
      <c r="C642" s="27" t="s">
        <v>29</v>
      </c>
      <c r="D642" s="28" t="s">
        <v>969</v>
      </c>
      <c r="E642" s="44">
        <v>1</v>
      </c>
      <c r="F642" s="16"/>
      <c r="G642" s="31">
        <f>ROUND(E642*F642*1,2)</f>
        <v>0</v>
      </c>
    </row>
    <row r="643" spans="1:7" ht="22.5" x14ac:dyDescent="0.25">
      <c r="A643" s="29"/>
      <c r="B643" s="29"/>
      <c r="C643" s="29"/>
      <c r="D643" s="28" t="s">
        <v>970</v>
      </c>
      <c r="E643" s="44"/>
      <c r="F643" s="17"/>
      <c r="G643" s="29"/>
    </row>
    <row r="644" spans="1:7" x14ac:dyDescent="0.25">
      <c r="A644" s="26" t="s">
        <v>971</v>
      </c>
      <c r="B644" s="27" t="s">
        <v>12</v>
      </c>
      <c r="C644" s="27" t="s">
        <v>29</v>
      </c>
      <c r="D644" s="28" t="s">
        <v>972</v>
      </c>
      <c r="E644" s="44">
        <v>1</v>
      </c>
      <c r="F644" s="16"/>
      <c r="G644" s="31">
        <f>ROUND(E644*F644*1,2)</f>
        <v>0</v>
      </c>
    </row>
    <row r="645" spans="1:7" ht="22.5" x14ac:dyDescent="0.25">
      <c r="A645" s="29"/>
      <c r="B645" s="29"/>
      <c r="C645" s="29"/>
      <c r="D645" s="28" t="s">
        <v>973</v>
      </c>
      <c r="E645" s="44"/>
      <c r="F645" s="17"/>
      <c r="G645" s="29"/>
    </row>
    <row r="646" spans="1:7" x14ac:dyDescent="0.25">
      <c r="A646" s="26" t="s">
        <v>974</v>
      </c>
      <c r="B646" s="27" t="s">
        <v>12</v>
      </c>
      <c r="C646" s="27" t="s">
        <v>29</v>
      </c>
      <c r="D646" s="28" t="s">
        <v>975</v>
      </c>
      <c r="E646" s="44">
        <v>1</v>
      </c>
      <c r="F646" s="16"/>
      <c r="G646" s="31">
        <f>ROUND(E646*F646*1,2)</f>
        <v>0</v>
      </c>
    </row>
    <row r="647" spans="1:7" ht="22.5" x14ac:dyDescent="0.25">
      <c r="A647" s="29"/>
      <c r="B647" s="29"/>
      <c r="C647" s="29"/>
      <c r="D647" s="28" t="s">
        <v>976</v>
      </c>
      <c r="E647" s="44"/>
      <c r="F647" s="17"/>
      <c r="G647" s="29"/>
    </row>
    <row r="648" spans="1:7" x14ac:dyDescent="0.25">
      <c r="A648" s="26" t="s">
        <v>977</v>
      </c>
      <c r="B648" s="27" t="s">
        <v>12</v>
      </c>
      <c r="C648" s="27" t="s">
        <v>29</v>
      </c>
      <c r="D648" s="28" t="s">
        <v>978</v>
      </c>
      <c r="E648" s="44">
        <v>1</v>
      </c>
      <c r="F648" s="16"/>
      <c r="G648" s="31">
        <f>ROUND(E648*F648*1,2)</f>
        <v>0</v>
      </c>
    </row>
    <row r="649" spans="1:7" ht="22.5" x14ac:dyDescent="0.25">
      <c r="A649" s="29"/>
      <c r="B649" s="29"/>
      <c r="C649" s="29"/>
      <c r="D649" s="28" t="s">
        <v>979</v>
      </c>
      <c r="E649" s="44"/>
      <c r="F649" s="17"/>
      <c r="G649" s="29"/>
    </row>
    <row r="650" spans="1:7" x14ac:dyDescent="0.25">
      <c r="A650" s="26" t="s">
        <v>980</v>
      </c>
      <c r="B650" s="27" t="s">
        <v>12</v>
      </c>
      <c r="C650" s="27" t="s">
        <v>29</v>
      </c>
      <c r="D650" s="28" t="s">
        <v>981</v>
      </c>
      <c r="E650" s="44">
        <v>1</v>
      </c>
      <c r="F650" s="16"/>
      <c r="G650" s="31">
        <f>ROUND(E650*F650*1,2)</f>
        <v>0</v>
      </c>
    </row>
    <row r="651" spans="1:7" ht="22.5" x14ac:dyDescent="0.25">
      <c r="A651" s="29"/>
      <c r="B651" s="29"/>
      <c r="C651" s="29"/>
      <c r="D651" s="28" t="s">
        <v>982</v>
      </c>
      <c r="E651" s="44"/>
      <c r="F651" s="17"/>
      <c r="G651" s="29"/>
    </row>
    <row r="652" spans="1:7" x14ac:dyDescent="0.25">
      <c r="A652" s="26" t="s">
        <v>983</v>
      </c>
      <c r="B652" s="27" t="s">
        <v>12</v>
      </c>
      <c r="C652" s="27" t="s">
        <v>29</v>
      </c>
      <c r="D652" s="28" t="s">
        <v>984</v>
      </c>
      <c r="E652" s="44">
        <v>1</v>
      </c>
      <c r="F652" s="16"/>
      <c r="G652" s="31">
        <f>ROUND(E652*F652*1,2)</f>
        <v>0</v>
      </c>
    </row>
    <row r="653" spans="1:7" ht="22.5" x14ac:dyDescent="0.25">
      <c r="A653" s="29"/>
      <c r="B653" s="29"/>
      <c r="C653" s="29"/>
      <c r="D653" s="28" t="s">
        <v>985</v>
      </c>
      <c r="E653" s="44"/>
      <c r="F653" s="17"/>
      <c r="G653" s="29"/>
    </row>
    <row r="654" spans="1:7" x14ac:dyDescent="0.25">
      <c r="A654" s="26" t="s">
        <v>986</v>
      </c>
      <c r="B654" s="27" t="s">
        <v>12</v>
      </c>
      <c r="C654" s="27" t="s">
        <v>29</v>
      </c>
      <c r="D654" s="28" t="s">
        <v>987</v>
      </c>
      <c r="E654" s="44">
        <v>1</v>
      </c>
      <c r="F654" s="16"/>
      <c r="G654" s="31">
        <f>ROUND(E654*F654*1,2)</f>
        <v>0</v>
      </c>
    </row>
    <row r="655" spans="1:7" ht="22.5" x14ac:dyDescent="0.25">
      <c r="A655" s="29"/>
      <c r="B655" s="29"/>
      <c r="C655" s="29"/>
      <c r="D655" s="28" t="s">
        <v>988</v>
      </c>
      <c r="E655" s="44"/>
      <c r="F655" s="17"/>
      <c r="G655" s="29"/>
    </row>
    <row r="656" spans="1:7" x14ac:dyDescent="0.25">
      <c r="A656" s="26" t="s">
        <v>989</v>
      </c>
      <c r="B656" s="27" t="s">
        <v>12</v>
      </c>
      <c r="C656" s="27" t="s">
        <v>29</v>
      </c>
      <c r="D656" s="28" t="s">
        <v>990</v>
      </c>
      <c r="E656" s="44">
        <v>1</v>
      </c>
      <c r="F656" s="16"/>
      <c r="G656" s="31">
        <f>ROUND(E656*F656*1,2)</f>
        <v>0</v>
      </c>
    </row>
    <row r="657" spans="1:7" ht="22.5" x14ac:dyDescent="0.25">
      <c r="A657" s="29"/>
      <c r="B657" s="29"/>
      <c r="C657" s="29"/>
      <c r="D657" s="28" t="s">
        <v>991</v>
      </c>
      <c r="E657" s="44"/>
      <c r="F657" s="17"/>
      <c r="G657" s="29"/>
    </row>
    <row r="658" spans="1:7" x14ac:dyDescent="0.25">
      <c r="A658" s="26" t="s">
        <v>992</v>
      </c>
      <c r="B658" s="27" t="s">
        <v>12</v>
      </c>
      <c r="C658" s="27" t="s">
        <v>29</v>
      </c>
      <c r="D658" s="28" t="s">
        <v>993</v>
      </c>
      <c r="E658" s="44">
        <v>1</v>
      </c>
      <c r="F658" s="16"/>
      <c r="G658" s="31">
        <f>ROUND(E658*F658*1,2)</f>
        <v>0</v>
      </c>
    </row>
    <row r="659" spans="1:7" ht="22.5" x14ac:dyDescent="0.25">
      <c r="A659" s="29"/>
      <c r="B659" s="29"/>
      <c r="C659" s="29"/>
      <c r="D659" s="28" t="s">
        <v>994</v>
      </c>
      <c r="E659" s="44"/>
      <c r="F659" s="17"/>
      <c r="G659" s="29"/>
    </row>
    <row r="660" spans="1:7" x14ac:dyDescent="0.25">
      <c r="A660" s="26" t="s">
        <v>995</v>
      </c>
      <c r="B660" s="27" t="s">
        <v>12</v>
      </c>
      <c r="C660" s="27" t="s">
        <v>29</v>
      </c>
      <c r="D660" s="28" t="s">
        <v>996</v>
      </c>
      <c r="E660" s="44">
        <v>1</v>
      </c>
      <c r="F660" s="16"/>
      <c r="G660" s="31">
        <f>ROUND(E660*F660*1,2)</f>
        <v>0</v>
      </c>
    </row>
    <row r="661" spans="1:7" ht="22.5" x14ac:dyDescent="0.25">
      <c r="A661" s="29"/>
      <c r="B661" s="29"/>
      <c r="C661" s="29"/>
      <c r="D661" s="28" t="s">
        <v>997</v>
      </c>
      <c r="E661" s="44"/>
      <c r="F661" s="17"/>
      <c r="G661" s="29"/>
    </row>
    <row r="662" spans="1:7" x14ac:dyDescent="0.25">
      <c r="A662" s="26" t="s">
        <v>998</v>
      </c>
      <c r="B662" s="27" t="s">
        <v>12</v>
      </c>
      <c r="C662" s="27" t="s">
        <v>140</v>
      </c>
      <c r="D662" s="28" t="s">
        <v>999</v>
      </c>
      <c r="E662" s="44">
        <v>250</v>
      </c>
      <c r="F662" s="16"/>
      <c r="G662" s="31">
        <f>ROUND(E662*F662*1,2)</f>
        <v>0</v>
      </c>
    </row>
    <row r="663" spans="1:7" x14ac:dyDescent="0.25">
      <c r="A663" s="29"/>
      <c r="B663" s="29"/>
      <c r="C663" s="29"/>
      <c r="D663" s="28" t="s">
        <v>1000</v>
      </c>
      <c r="E663" s="44"/>
      <c r="F663" s="17"/>
      <c r="G663" s="29"/>
    </row>
    <row r="664" spans="1:7" x14ac:dyDescent="0.25">
      <c r="A664" s="23" t="s">
        <v>1001</v>
      </c>
      <c r="B664" s="23" t="s">
        <v>9</v>
      </c>
      <c r="C664" s="23" t="s">
        <v>10</v>
      </c>
      <c r="D664" s="24" t="s">
        <v>1002</v>
      </c>
      <c r="E664" s="30"/>
      <c r="F664" s="15"/>
      <c r="G664" s="30">
        <f>SUM(G665:G675)</f>
        <v>0</v>
      </c>
    </row>
    <row r="665" spans="1:7" x14ac:dyDescent="0.25">
      <c r="A665" s="26" t="s">
        <v>1003</v>
      </c>
      <c r="B665" s="27" t="s">
        <v>12</v>
      </c>
      <c r="C665" s="27" t="s">
        <v>55</v>
      </c>
      <c r="D665" s="28" t="s">
        <v>1004</v>
      </c>
      <c r="E665" s="44">
        <v>20</v>
      </c>
      <c r="F665" s="16"/>
      <c r="G665" s="31">
        <f>ROUND(E665*F665*1,2)</f>
        <v>0</v>
      </c>
    </row>
    <row r="666" spans="1:7" ht="33.75" x14ac:dyDescent="0.25">
      <c r="A666" s="29"/>
      <c r="B666" s="29"/>
      <c r="C666" s="29"/>
      <c r="D666" s="28" t="s">
        <v>1005</v>
      </c>
      <c r="E666" s="44"/>
      <c r="F666" s="17"/>
      <c r="G666" s="29"/>
    </row>
    <row r="667" spans="1:7" x14ac:dyDescent="0.25">
      <c r="A667" s="26" t="s">
        <v>1006</v>
      </c>
      <c r="B667" s="27" t="s">
        <v>12</v>
      </c>
      <c r="C667" s="27" t="s">
        <v>55</v>
      </c>
      <c r="D667" s="28" t="s">
        <v>1007</v>
      </c>
      <c r="E667" s="44">
        <v>20</v>
      </c>
      <c r="F667" s="16"/>
      <c r="G667" s="31">
        <f>ROUND(E667*F667*1,2)</f>
        <v>0</v>
      </c>
    </row>
    <row r="668" spans="1:7" ht="33.75" x14ac:dyDescent="0.25">
      <c r="A668" s="29"/>
      <c r="B668" s="29"/>
      <c r="C668" s="29"/>
      <c r="D668" s="28" t="s">
        <v>1008</v>
      </c>
      <c r="E668" s="44"/>
      <c r="F668" s="17"/>
      <c r="G668" s="29"/>
    </row>
    <row r="669" spans="1:7" x14ac:dyDescent="0.25">
      <c r="A669" s="26" t="s">
        <v>1009</v>
      </c>
      <c r="B669" s="27" t="s">
        <v>12</v>
      </c>
      <c r="C669" s="27" t="s">
        <v>55</v>
      </c>
      <c r="D669" s="28" t="s">
        <v>1010</v>
      </c>
      <c r="E669" s="44">
        <v>20</v>
      </c>
      <c r="F669" s="16"/>
      <c r="G669" s="31">
        <f>ROUND(E669*F669*1,2)</f>
        <v>0</v>
      </c>
    </row>
    <row r="670" spans="1:7" ht="33.75" x14ac:dyDescent="0.25">
      <c r="A670" s="29"/>
      <c r="B670" s="29"/>
      <c r="C670" s="29"/>
      <c r="D670" s="28" t="s">
        <v>1011</v>
      </c>
      <c r="E670" s="44"/>
      <c r="F670" s="17"/>
      <c r="G670" s="29"/>
    </row>
    <row r="671" spans="1:7" x14ac:dyDescent="0.25">
      <c r="A671" s="26" t="s">
        <v>1012</v>
      </c>
      <c r="B671" s="27" t="s">
        <v>12</v>
      </c>
      <c r="C671" s="27" t="s">
        <v>55</v>
      </c>
      <c r="D671" s="28" t="s">
        <v>1013</v>
      </c>
      <c r="E671" s="44">
        <v>10</v>
      </c>
      <c r="F671" s="16"/>
      <c r="G671" s="31">
        <f>ROUND(E671*F671*1,2)</f>
        <v>0</v>
      </c>
    </row>
    <row r="672" spans="1:7" ht="33.75" x14ac:dyDescent="0.25">
      <c r="A672" s="29"/>
      <c r="B672" s="29"/>
      <c r="C672" s="29"/>
      <c r="D672" s="28" t="s">
        <v>1014</v>
      </c>
      <c r="E672" s="44"/>
      <c r="F672" s="17"/>
      <c r="G672" s="29"/>
    </row>
    <row r="673" spans="1:7" x14ac:dyDescent="0.25">
      <c r="A673" s="26" t="s">
        <v>1015</v>
      </c>
      <c r="B673" s="27" t="s">
        <v>12</v>
      </c>
      <c r="C673" s="27" t="s">
        <v>55</v>
      </c>
      <c r="D673" s="28" t="s">
        <v>1016</v>
      </c>
      <c r="E673" s="44">
        <v>10</v>
      </c>
      <c r="F673" s="16"/>
      <c r="G673" s="31">
        <f>ROUND(E673*F673*1,2)</f>
        <v>0</v>
      </c>
    </row>
    <row r="674" spans="1:7" ht="33.75" x14ac:dyDescent="0.25">
      <c r="A674" s="29"/>
      <c r="B674" s="29"/>
      <c r="C674" s="29"/>
      <c r="D674" s="28" t="s">
        <v>1017</v>
      </c>
      <c r="E674" s="44"/>
      <c r="F674" s="17"/>
      <c r="G674" s="29"/>
    </row>
    <row r="675" spans="1:7" x14ac:dyDescent="0.25">
      <c r="A675" s="26" t="s">
        <v>1018</v>
      </c>
      <c r="B675" s="27" t="s">
        <v>12</v>
      </c>
      <c r="C675" s="27" t="s">
        <v>55</v>
      </c>
      <c r="D675" s="28" t="s">
        <v>1019</v>
      </c>
      <c r="E675" s="44">
        <v>10</v>
      </c>
      <c r="F675" s="16"/>
      <c r="G675" s="31">
        <f>ROUND(E675*F675*1,2)</f>
        <v>0</v>
      </c>
    </row>
    <row r="676" spans="1:7" ht="33.75" x14ac:dyDescent="0.25">
      <c r="A676" s="29"/>
      <c r="B676" s="29"/>
      <c r="C676" s="29"/>
      <c r="D676" s="28" t="s">
        <v>1020</v>
      </c>
      <c r="E676" s="44"/>
      <c r="F676" s="17"/>
      <c r="G676" s="29"/>
    </row>
    <row r="677" spans="1:7" x14ac:dyDescent="0.25">
      <c r="A677" s="23" t="s">
        <v>1021</v>
      </c>
      <c r="B677" s="23" t="s">
        <v>9</v>
      </c>
      <c r="C677" s="23" t="s">
        <v>10</v>
      </c>
      <c r="D677" s="24" t="s">
        <v>1022</v>
      </c>
      <c r="E677" s="30"/>
      <c r="F677" s="15"/>
      <c r="G677" s="30">
        <f>SUM(G678:G684)</f>
        <v>0</v>
      </c>
    </row>
    <row r="678" spans="1:7" x14ac:dyDescent="0.25">
      <c r="A678" s="26" t="s">
        <v>1023</v>
      </c>
      <c r="B678" s="27" t="s">
        <v>12</v>
      </c>
      <c r="C678" s="27" t="s">
        <v>29</v>
      </c>
      <c r="D678" s="28" t="s">
        <v>1024</v>
      </c>
      <c r="E678" s="44">
        <v>40</v>
      </c>
      <c r="F678" s="16"/>
      <c r="G678" s="31">
        <f>ROUND(E678*F678*1,2)</f>
        <v>0</v>
      </c>
    </row>
    <row r="679" spans="1:7" ht="33.75" x14ac:dyDescent="0.25">
      <c r="A679" s="29"/>
      <c r="B679" s="29"/>
      <c r="C679" s="29"/>
      <c r="D679" s="28" t="s">
        <v>1025</v>
      </c>
      <c r="E679" s="44"/>
      <c r="F679" s="17"/>
      <c r="G679" s="29"/>
    </row>
    <row r="680" spans="1:7" x14ac:dyDescent="0.25">
      <c r="A680" s="26" t="s">
        <v>1026</v>
      </c>
      <c r="B680" s="27" t="s">
        <v>12</v>
      </c>
      <c r="C680" s="27" t="s">
        <v>29</v>
      </c>
      <c r="D680" s="28" t="s">
        <v>1027</v>
      </c>
      <c r="E680" s="44">
        <v>10</v>
      </c>
      <c r="F680" s="16"/>
      <c r="G680" s="31">
        <f>ROUND(E680*F680*1,2)</f>
        <v>0</v>
      </c>
    </row>
    <row r="681" spans="1:7" ht="33.75" x14ac:dyDescent="0.25">
      <c r="A681" s="29"/>
      <c r="B681" s="29"/>
      <c r="C681" s="29"/>
      <c r="D681" s="28" t="s">
        <v>1028</v>
      </c>
      <c r="E681" s="44"/>
      <c r="F681" s="17"/>
      <c r="G681" s="29"/>
    </row>
    <row r="682" spans="1:7" x14ac:dyDescent="0.25">
      <c r="A682" s="26" t="s">
        <v>1029</v>
      </c>
      <c r="B682" s="27" t="s">
        <v>12</v>
      </c>
      <c r="C682" s="27" t="s">
        <v>29</v>
      </c>
      <c r="D682" s="28" t="s">
        <v>1030</v>
      </c>
      <c r="E682" s="44">
        <v>20</v>
      </c>
      <c r="F682" s="16"/>
      <c r="G682" s="31">
        <f>ROUND(E682*F682*1,2)</f>
        <v>0</v>
      </c>
    </row>
    <row r="683" spans="1:7" ht="33.75" x14ac:dyDescent="0.25">
      <c r="A683" s="29"/>
      <c r="B683" s="29"/>
      <c r="C683" s="29"/>
      <c r="D683" s="28" t="s">
        <v>1031</v>
      </c>
      <c r="E683" s="44"/>
      <c r="F683" s="17"/>
      <c r="G683" s="29"/>
    </row>
    <row r="684" spans="1:7" x14ac:dyDescent="0.25">
      <c r="A684" s="26" t="s">
        <v>1032</v>
      </c>
      <c r="B684" s="27" t="s">
        <v>12</v>
      </c>
      <c r="C684" s="27" t="s">
        <v>29</v>
      </c>
      <c r="D684" s="28" t="s">
        <v>1033</v>
      </c>
      <c r="E684" s="44">
        <v>40</v>
      </c>
      <c r="F684" s="16"/>
      <c r="G684" s="31">
        <f>ROUND(E684*F684*1,2)</f>
        <v>0</v>
      </c>
    </row>
    <row r="685" spans="1:7" ht="33.75" x14ac:dyDescent="0.25">
      <c r="A685" s="29"/>
      <c r="B685" s="29"/>
      <c r="C685" s="29"/>
      <c r="D685" s="28" t="s">
        <v>1034</v>
      </c>
      <c r="E685" s="44"/>
      <c r="F685" s="17"/>
      <c r="G685" s="29"/>
    </row>
    <row r="686" spans="1:7" x14ac:dyDescent="0.25">
      <c r="A686" s="23" t="s">
        <v>1035</v>
      </c>
      <c r="B686" s="23" t="s">
        <v>9</v>
      </c>
      <c r="C686" s="23" t="s">
        <v>10</v>
      </c>
      <c r="D686" s="24" t="s">
        <v>1036</v>
      </c>
      <c r="E686" s="30"/>
      <c r="F686" s="15"/>
      <c r="G686" s="30">
        <f>SUM(G687:G703)</f>
        <v>0</v>
      </c>
    </row>
    <row r="687" spans="1:7" x14ac:dyDescent="0.25">
      <c r="A687" s="26" t="s">
        <v>1037</v>
      </c>
      <c r="B687" s="27" t="s">
        <v>12</v>
      </c>
      <c r="C687" s="27" t="s">
        <v>29</v>
      </c>
      <c r="D687" s="28" t="s">
        <v>1038</v>
      </c>
      <c r="E687" s="44">
        <v>2</v>
      </c>
      <c r="F687" s="16"/>
      <c r="G687" s="31">
        <f>ROUND(E687*F687*1,2)</f>
        <v>0</v>
      </c>
    </row>
    <row r="688" spans="1:7" ht="33.75" x14ac:dyDescent="0.25">
      <c r="A688" s="29"/>
      <c r="B688" s="29"/>
      <c r="C688" s="29"/>
      <c r="D688" s="28" t="s">
        <v>1039</v>
      </c>
      <c r="E688" s="44"/>
      <c r="F688" s="17"/>
      <c r="G688" s="29"/>
    </row>
    <row r="689" spans="1:7" x14ac:dyDescent="0.25">
      <c r="A689" s="26" t="s">
        <v>1040</v>
      </c>
      <c r="B689" s="27" t="s">
        <v>12</v>
      </c>
      <c r="C689" s="27" t="s">
        <v>29</v>
      </c>
      <c r="D689" s="28" t="s">
        <v>1041</v>
      </c>
      <c r="E689" s="44">
        <v>2</v>
      </c>
      <c r="F689" s="16"/>
      <c r="G689" s="31">
        <f>ROUND(E689*F689*1,2)</f>
        <v>0</v>
      </c>
    </row>
    <row r="690" spans="1:7" ht="33.75" x14ac:dyDescent="0.25">
      <c r="A690" s="29"/>
      <c r="B690" s="29"/>
      <c r="C690" s="29"/>
      <c r="D690" s="28" t="s">
        <v>1042</v>
      </c>
      <c r="E690" s="44"/>
      <c r="F690" s="17"/>
      <c r="G690" s="29"/>
    </row>
    <row r="691" spans="1:7" x14ac:dyDescent="0.25">
      <c r="A691" s="26" t="s">
        <v>1043</v>
      </c>
      <c r="B691" s="27" t="s">
        <v>12</v>
      </c>
      <c r="C691" s="27" t="s">
        <v>29</v>
      </c>
      <c r="D691" s="28" t="s">
        <v>1044</v>
      </c>
      <c r="E691" s="44">
        <v>2</v>
      </c>
      <c r="F691" s="16"/>
      <c r="G691" s="31">
        <f>ROUND(E691*F691*1,2)</f>
        <v>0</v>
      </c>
    </row>
    <row r="692" spans="1:7" ht="33.75" x14ac:dyDescent="0.25">
      <c r="A692" s="29"/>
      <c r="B692" s="29"/>
      <c r="C692" s="29"/>
      <c r="D692" s="28" t="s">
        <v>1045</v>
      </c>
      <c r="E692" s="44"/>
      <c r="F692" s="17"/>
      <c r="G692" s="29"/>
    </row>
    <row r="693" spans="1:7" x14ac:dyDescent="0.25">
      <c r="A693" s="26" t="s">
        <v>1046</v>
      </c>
      <c r="B693" s="27" t="s">
        <v>12</v>
      </c>
      <c r="C693" s="27" t="s">
        <v>29</v>
      </c>
      <c r="D693" s="28" t="s">
        <v>1047</v>
      </c>
      <c r="E693" s="44">
        <v>2</v>
      </c>
      <c r="F693" s="16"/>
      <c r="G693" s="31">
        <f>ROUND(E693*F693*1,2)</f>
        <v>0</v>
      </c>
    </row>
    <row r="694" spans="1:7" ht="33.75" x14ac:dyDescent="0.25">
      <c r="A694" s="29"/>
      <c r="B694" s="29"/>
      <c r="C694" s="29"/>
      <c r="D694" s="28" t="s">
        <v>1048</v>
      </c>
      <c r="E694" s="44"/>
      <c r="F694" s="17"/>
      <c r="G694" s="29"/>
    </row>
    <row r="695" spans="1:7" x14ac:dyDescent="0.25">
      <c r="A695" s="26" t="s">
        <v>1049</v>
      </c>
      <c r="B695" s="27" t="s">
        <v>12</v>
      </c>
      <c r="C695" s="27" t="s">
        <v>29</v>
      </c>
      <c r="D695" s="28" t="s">
        <v>1050</v>
      </c>
      <c r="E695" s="44">
        <v>2</v>
      </c>
      <c r="F695" s="16"/>
      <c r="G695" s="31">
        <f>ROUND(E695*F695*1,2)</f>
        <v>0</v>
      </c>
    </row>
    <row r="696" spans="1:7" ht="33.75" x14ac:dyDescent="0.25">
      <c r="A696" s="29"/>
      <c r="B696" s="29"/>
      <c r="C696" s="29"/>
      <c r="D696" s="28" t="s">
        <v>1051</v>
      </c>
      <c r="E696" s="44"/>
      <c r="F696" s="17"/>
      <c r="G696" s="29"/>
    </row>
    <row r="697" spans="1:7" x14ac:dyDescent="0.25">
      <c r="A697" s="26" t="s">
        <v>1052</v>
      </c>
      <c r="B697" s="27" t="s">
        <v>12</v>
      </c>
      <c r="C697" s="27" t="s">
        <v>29</v>
      </c>
      <c r="D697" s="28" t="s">
        <v>1053</v>
      </c>
      <c r="E697" s="44">
        <v>1</v>
      </c>
      <c r="F697" s="16"/>
      <c r="G697" s="31">
        <f>ROUND(E697*F697*1,2)</f>
        <v>0</v>
      </c>
    </row>
    <row r="698" spans="1:7" ht="45" x14ac:dyDescent="0.25">
      <c r="A698" s="29"/>
      <c r="B698" s="29"/>
      <c r="C698" s="29"/>
      <c r="D698" s="28" t="s">
        <v>1054</v>
      </c>
      <c r="E698" s="44"/>
      <c r="F698" s="17"/>
      <c r="G698" s="29"/>
    </row>
    <row r="699" spans="1:7" x14ac:dyDescent="0.25">
      <c r="A699" s="26" t="s">
        <v>1055</v>
      </c>
      <c r="B699" s="27" t="s">
        <v>12</v>
      </c>
      <c r="C699" s="27" t="s">
        <v>29</v>
      </c>
      <c r="D699" s="28" t="s">
        <v>1056</v>
      </c>
      <c r="E699" s="44">
        <v>1</v>
      </c>
      <c r="F699" s="16"/>
      <c r="G699" s="31">
        <f>ROUND(E699*F699*1,2)</f>
        <v>0</v>
      </c>
    </row>
    <row r="700" spans="1:7" ht="45" x14ac:dyDescent="0.25">
      <c r="A700" s="29"/>
      <c r="B700" s="29"/>
      <c r="C700" s="29"/>
      <c r="D700" s="28" t="s">
        <v>1057</v>
      </c>
      <c r="E700" s="44"/>
      <c r="F700" s="17"/>
      <c r="G700" s="29"/>
    </row>
    <row r="701" spans="1:7" x14ac:dyDescent="0.25">
      <c r="A701" s="26" t="s">
        <v>1058</v>
      </c>
      <c r="B701" s="27" t="s">
        <v>12</v>
      </c>
      <c r="C701" s="27" t="s">
        <v>29</v>
      </c>
      <c r="D701" s="28" t="s">
        <v>1059</v>
      </c>
      <c r="E701" s="44">
        <v>1</v>
      </c>
      <c r="F701" s="16"/>
      <c r="G701" s="31">
        <f>ROUND(E701*F701*1,2)</f>
        <v>0</v>
      </c>
    </row>
    <row r="702" spans="1:7" ht="45" x14ac:dyDescent="0.25">
      <c r="A702" s="29"/>
      <c r="B702" s="29"/>
      <c r="C702" s="29"/>
      <c r="D702" s="28" t="s">
        <v>1060</v>
      </c>
      <c r="E702" s="44"/>
      <c r="F702" s="17"/>
      <c r="G702" s="29"/>
    </row>
    <row r="703" spans="1:7" x14ac:dyDescent="0.25">
      <c r="A703" s="26" t="s">
        <v>1061</v>
      </c>
      <c r="B703" s="27" t="s">
        <v>12</v>
      </c>
      <c r="C703" s="27" t="s">
        <v>29</v>
      </c>
      <c r="D703" s="28" t="s">
        <v>1062</v>
      </c>
      <c r="E703" s="44">
        <v>1</v>
      </c>
      <c r="F703" s="16"/>
      <c r="G703" s="31">
        <f>ROUND(E703*F703*1,2)</f>
        <v>0</v>
      </c>
    </row>
    <row r="704" spans="1:7" ht="45" x14ac:dyDescent="0.25">
      <c r="A704" s="29"/>
      <c r="B704" s="29"/>
      <c r="C704" s="29"/>
      <c r="D704" s="28" t="s">
        <v>1063</v>
      </c>
      <c r="E704" s="44"/>
      <c r="F704" s="17"/>
      <c r="G704" s="29"/>
    </row>
    <row r="705" spans="1:7" x14ac:dyDescent="0.25">
      <c r="A705" s="23" t="s">
        <v>1064</v>
      </c>
      <c r="B705" s="23" t="s">
        <v>9</v>
      </c>
      <c r="C705" s="23" t="s">
        <v>10</v>
      </c>
      <c r="D705" s="24" t="s">
        <v>1065</v>
      </c>
      <c r="E705" s="30"/>
      <c r="F705" s="15"/>
      <c r="G705" s="30">
        <f>SUM(G706:G722)</f>
        <v>0</v>
      </c>
    </row>
    <row r="706" spans="1:7" x14ac:dyDescent="0.25">
      <c r="A706" s="26" t="s">
        <v>1066</v>
      </c>
      <c r="B706" s="27" t="s">
        <v>12</v>
      </c>
      <c r="C706" s="27" t="s">
        <v>29</v>
      </c>
      <c r="D706" s="28" t="s">
        <v>1067</v>
      </c>
      <c r="E706" s="44">
        <v>2</v>
      </c>
      <c r="F706" s="16"/>
      <c r="G706" s="31">
        <f>ROUND(E706*F706*1,2)</f>
        <v>0</v>
      </c>
    </row>
    <row r="707" spans="1:7" ht="33.75" x14ac:dyDescent="0.25">
      <c r="A707" s="29"/>
      <c r="B707" s="29"/>
      <c r="C707" s="29"/>
      <c r="D707" s="28" t="s">
        <v>1068</v>
      </c>
      <c r="E707" s="44"/>
      <c r="F707" s="17"/>
      <c r="G707" s="29"/>
    </row>
    <row r="708" spans="1:7" x14ac:dyDescent="0.25">
      <c r="A708" s="26" t="s">
        <v>1069</v>
      </c>
      <c r="B708" s="27" t="s">
        <v>12</v>
      </c>
      <c r="C708" s="27" t="s">
        <v>29</v>
      </c>
      <c r="D708" s="28" t="s">
        <v>1070</v>
      </c>
      <c r="E708" s="44">
        <v>2</v>
      </c>
      <c r="F708" s="16"/>
      <c r="G708" s="31">
        <f>ROUND(E708*F708*1,2)</f>
        <v>0</v>
      </c>
    </row>
    <row r="709" spans="1:7" ht="33.75" x14ac:dyDescent="0.25">
      <c r="A709" s="29"/>
      <c r="B709" s="29"/>
      <c r="C709" s="29"/>
      <c r="D709" s="28" t="s">
        <v>1071</v>
      </c>
      <c r="E709" s="44"/>
      <c r="F709" s="17"/>
      <c r="G709" s="29"/>
    </row>
    <row r="710" spans="1:7" x14ac:dyDescent="0.25">
      <c r="A710" s="26" t="s">
        <v>1072</v>
      </c>
      <c r="B710" s="27" t="s">
        <v>12</v>
      </c>
      <c r="C710" s="27" t="s">
        <v>29</v>
      </c>
      <c r="D710" s="28" t="s">
        <v>1073</v>
      </c>
      <c r="E710" s="44">
        <v>2</v>
      </c>
      <c r="F710" s="16"/>
      <c r="G710" s="31">
        <f>ROUND(E710*F710*1,2)</f>
        <v>0</v>
      </c>
    </row>
    <row r="711" spans="1:7" ht="33.75" x14ac:dyDescent="0.25">
      <c r="A711" s="29"/>
      <c r="B711" s="29"/>
      <c r="C711" s="29"/>
      <c r="D711" s="28" t="s">
        <v>1074</v>
      </c>
      <c r="E711" s="44"/>
      <c r="F711" s="17"/>
      <c r="G711" s="29"/>
    </row>
    <row r="712" spans="1:7" x14ac:dyDescent="0.25">
      <c r="A712" s="26" t="s">
        <v>1075</v>
      </c>
      <c r="B712" s="27" t="s">
        <v>12</v>
      </c>
      <c r="C712" s="27" t="s">
        <v>29</v>
      </c>
      <c r="D712" s="28" t="s">
        <v>1076</v>
      </c>
      <c r="E712" s="44">
        <v>2</v>
      </c>
      <c r="F712" s="16"/>
      <c r="G712" s="31">
        <f>ROUND(E712*F712*1,2)</f>
        <v>0</v>
      </c>
    </row>
    <row r="713" spans="1:7" ht="33.75" x14ac:dyDescent="0.25">
      <c r="A713" s="29"/>
      <c r="B713" s="29"/>
      <c r="C713" s="29"/>
      <c r="D713" s="28" t="s">
        <v>1077</v>
      </c>
      <c r="E713" s="44"/>
      <c r="F713" s="17"/>
      <c r="G713" s="29"/>
    </row>
    <row r="714" spans="1:7" x14ac:dyDescent="0.25">
      <c r="A714" s="26" t="s">
        <v>1078</v>
      </c>
      <c r="B714" s="27" t="s">
        <v>12</v>
      </c>
      <c r="C714" s="27" t="s">
        <v>29</v>
      </c>
      <c r="D714" s="28" t="s">
        <v>1079</v>
      </c>
      <c r="E714" s="44">
        <v>1</v>
      </c>
      <c r="F714" s="16"/>
      <c r="G714" s="31">
        <f>ROUND(E714*F714*1,2)</f>
        <v>0</v>
      </c>
    </row>
    <row r="715" spans="1:7" ht="33.75" x14ac:dyDescent="0.25">
      <c r="A715" s="29"/>
      <c r="B715" s="29"/>
      <c r="C715" s="29"/>
      <c r="D715" s="28" t="s">
        <v>1080</v>
      </c>
      <c r="E715" s="44"/>
      <c r="F715" s="17"/>
      <c r="G715" s="29"/>
    </row>
    <row r="716" spans="1:7" x14ac:dyDescent="0.25">
      <c r="A716" s="26" t="s">
        <v>1081</v>
      </c>
      <c r="B716" s="27" t="s">
        <v>12</v>
      </c>
      <c r="C716" s="27" t="s">
        <v>29</v>
      </c>
      <c r="D716" s="28" t="s">
        <v>1082</v>
      </c>
      <c r="E716" s="44">
        <v>1</v>
      </c>
      <c r="F716" s="16"/>
      <c r="G716" s="31">
        <f>ROUND(E716*F716*1,2)</f>
        <v>0</v>
      </c>
    </row>
    <row r="717" spans="1:7" ht="33.75" x14ac:dyDescent="0.25">
      <c r="A717" s="29"/>
      <c r="B717" s="29"/>
      <c r="C717" s="29"/>
      <c r="D717" s="28" t="s">
        <v>1083</v>
      </c>
      <c r="E717" s="44"/>
      <c r="F717" s="17"/>
      <c r="G717" s="29"/>
    </row>
    <row r="718" spans="1:7" x14ac:dyDescent="0.25">
      <c r="A718" s="26" t="s">
        <v>1084</v>
      </c>
      <c r="B718" s="27" t="s">
        <v>12</v>
      </c>
      <c r="C718" s="27" t="s">
        <v>29</v>
      </c>
      <c r="D718" s="28" t="s">
        <v>1085</v>
      </c>
      <c r="E718" s="44">
        <v>1</v>
      </c>
      <c r="F718" s="16"/>
      <c r="G718" s="31">
        <f>ROUND(E718*F718*1,2)</f>
        <v>0</v>
      </c>
    </row>
    <row r="719" spans="1:7" ht="33.75" x14ac:dyDescent="0.25">
      <c r="A719" s="29"/>
      <c r="B719" s="29"/>
      <c r="C719" s="29"/>
      <c r="D719" s="28" t="s">
        <v>1086</v>
      </c>
      <c r="E719" s="44"/>
      <c r="F719" s="17"/>
      <c r="G719" s="29"/>
    </row>
    <row r="720" spans="1:7" x14ac:dyDescent="0.25">
      <c r="A720" s="26" t="s">
        <v>1087</v>
      </c>
      <c r="B720" s="27" t="s">
        <v>12</v>
      </c>
      <c r="C720" s="27" t="s">
        <v>29</v>
      </c>
      <c r="D720" s="28" t="s">
        <v>1088</v>
      </c>
      <c r="E720" s="44">
        <v>1</v>
      </c>
      <c r="F720" s="16"/>
      <c r="G720" s="31">
        <f>ROUND(E720*F720*1,2)</f>
        <v>0</v>
      </c>
    </row>
    <row r="721" spans="1:7" ht="33.75" x14ac:dyDescent="0.25">
      <c r="A721" s="29"/>
      <c r="B721" s="29"/>
      <c r="C721" s="29"/>
      <c r="D721" s="28" t="s">
        <v>1089</v>
      </c>
      <c r="E721" s="44"/>
      <c r="F721" s="17"/>
      <c r="G721" s="29"/>
    </row>
    <row r="722" spans="1:7" x14ac:dyDescent="0.25">
      <c r="A722" s="26" t="s">
        <v>1090</v>
      </c>
      <c r="B722" s="27" t="s">
        <v>12</v>
      </c>
      <c r="C722" s="27" t="s">
        <v>29</v>
      </c>
      <c r="D722" s="28" t="s">
        <v>1091</v>
      </c>
      <c r="E722" s="44">
        <v>1</v>
      </c>
      <c r="F722" s="16"/>
      <c r="G722" s="31">
        <f>ROUND(E722*F722*1,2)</f>
        <v>0</v>
      </c>
    </row>
    <row r="723" spans="1:7" ht="33.75" x14ac:dyDescent="0.25">
      <c r="A723" s="29"/>
      <c r="B723" s="29"/>
      <c r="C723" s="29"/>
      <c r="D723" s="28" t="s">
        <v>1092</v>
      </c>
      <c r="E723" s="44"/>
      <c r="F723" s="17"/>
      <c r="G723" s="29"/>
    </row>
    <row r="724" spans="1:7" x14ac:dyDescent="0.25">
      <c r="A724" s="23" t="s">
        <v>1093</v>
      </c>
      <c r="B724" s="23" t="s">
        <v>9</v>
      </c>
      <c r="C724" s="23" t="s">
        <v>10</v>
      </c>
      <c r="D724" s="24" t="s">
        <v>1094</v>
      </c>
      <c r="E724" s="30"/>
      <c r="F724" s="15"/>
      <c r="G724" s="30">
        <f>SUM(G725:G731)</f>
        <v>0</v>
      </c>
    </row>
    <row r="725" spans="1:7" x14ac:dyDescent="0.25">
      <c r="A725" s="26" t="s">
        <v>1095</v>
      </c>
      <c r="B725" s="27" t="s">
        <v>12</v>
      </c>
      <c r="C725" s="27" t="s">
        <v>29</v>
      </c>
      <c r="D725" s="28" t="s">
        <v>1096</v>
      </c>
      <c r="E725" s="44">
        <v>2</v>
      </c>
      <c r="F725" s="16"/>
      <c r="G725" s="31">
        <f>ROUND(E725*F725*1,2)</f>
        <v>0</v>
      </c>
    </row>
    <row r="726" spans="1:7" ht="22.5" x14ac:dyDescent="0.25">
      <c r="A726" s="29"/>
      <c r="B726" s="29"/>
      <c r="C726" s="29"/>
      <c r="D726" s="28" t="s">
        <v>1097</v>
      </c>
      <c r="E726" s="44"/>
      <c r="F726" s="17"/>
      <c r="G726" s="29"/>
    </row>
    <row r="727" spans="1:7" x14ac:dyDescent="0.25">
      <c r="A727" s="26" t="s">
        <v>1098</v>
      </c>
      <c r="B727" s="27" t="s">
        <v>12</v>
      </c>
      <c r="C727" s="27" t="s">
        <v>29</v>
      </c>
      <c r="D727" s="28" t="s">
        <v>1099</v>
      </c>
      <c r="E727" s="44">
        <v>2</v>
      </c>
      <c r="F727" s="16"/>
      <c r="G727" s="31">
        <f>ROUND(E727*F727*1,2)</f>
        <v>0</v>
      </c>
    </row>
    <row r="728" spans="1:7" ht="22.5" x14ac:dyDescent="0.25">
      <c r="A728" s="29"/>
      <c r="B728" s="29"/>
      <c r="C728" s="29"/>
      <c r="D728" s="28" t="s">
        <v>1100</v>
      </c>
      <c r="E728" s="44"/>
      <c r="F728" s="17"/>
      <c r="G728" s="29"/>
    </row>
    <row r="729" spans="1:7" x14ac:dyDescent="0.25">
      <c r="A729" s="26" t="s">
        <v>1101</v>
      </c>
      <c r="B729" s="27" t="s">
        <v>12</v>
      </c>
      <c r="C729" s="27" t="s">
        <v>29</v>
      </c>
      <c r="D729" s="28" t="s">
        <v>1102</v>
      </c>
      <c r="E729" s="44">
        <v>1</v>
      </c>
      <c r="F729" s="16"/>
      <c r="G729" s="31">
        <f>ROUND(E729*F729*1,2)</f>
        <v>0</v>
      </c>
    </row>
    <row r="730" spans="1:7" ht="22.5" x14ac:dyDescent="0.25">
      <c r="A730" s="29"/>
      <c r="B730" s="29"/>
      <c r="C730" s="29"/>
      <c r="D730" s="28" t="s">
        <v>1103</v>
      </c>
      <c r="E730" s="44"/>
      <c r="F730" s="17"/>
      <c r="G730" s="29"/>
    </row>
    <row r="731" spans="1:7" x14ac:dyDescent="0.25">
      <c r="A731" s="26" t="s">
        <v>1104</v>
      </c>
      <c r="B731" s="27" t="s">
        <v>12</v>
      </c>
      <c r="C731" s="27" t="s">
        <v>29</v>
      </c>
      <c r="D731" s="28" t="s">
        <v>1105</v>
      </c>
      <c r="E731" s="44">
        <v>1</v>
      </c>
      <c r="F731" s="16"/>
      <c r="G731" s="31">
        <f>ROUND(E731*F731*1,2)</f>
        <v>0</v>
      </c>
    </row>
    <row r="732" spans="1:7" ht="22.5" x14ac:dyDescent="0.25">
      <c r="A732" s="29"/>
      <c r="B732" s="29"/>
      <c r="C732" s="29"/>
      <c r="D732" s="28" t="s">
        <v>1106</v>
      </c>
      <c r="E732" s="44"/>
      <c r="F732" s="17"/>
      <c r="G732" s="29"/>
    </row>
    <row r="733" spans="1:7" x14ac:dyDescent="0.25">
      <c r="A733" s="23" t="s">
        <v>1107</v>
      </c>
      <c r="B733" s="23" t="s">
        <v>9</v>
      </c>
      <c r="C733" s="23" t="s">
        <v>10</v>
      </c>
      <c r="D733" s="24" t="s">
        <v>1108</v>
      </c>
      <c r="E733" s="30"/>
      <c r="F733" s="15"/>
      <c r="G733" s="30">
        <f>SUM(G734:G738)</f>
        <v>0</v>
      </c>
    </row>
    <row r="734" spans="1:7" x14ac:dyDescent="0.25">
      <c r="A734" s="26" t="s">
        <v>1109</v>
      </c>
      <c r="B734" s="27" t="s">
        <v>12</v>
      </c>
      <c r="C734" s="27" t="s">
        <v>29</v>
      </c>
      <c r="D734" s="28" t="s">
        <v>1110</v>
      </c>
      <c r="E734" s="44">
        <v>1</v>
      </c>
      <c r="F734" s="16"/>
      <c r="G734" s="31">
        <f>ROUND(E734*F734*1,2)</f>
        <v>0</v>
      </c>
    </row>
    <row r="735" spans="1:7" x14ac:dyDescent="0.25">
      <c r="A735" s="29"/>
      <c r="B735" s="29"/>
      <c r="C735" s="29"/>
      <c r="D735" s="28" t="s">
        <v>1111</v>
      </c>
      <c r="E735" s="44"/>
      <c r="F735" s="17"/>
      <c r="G735" s="29"/>
    </row>
    <row r="736" spans="1:7" x14ac:dyDescent="0.25">
      <c r="A736" s="26" t="s">
        <v>1112</v>
      </c>
      <c r="B736" s="27" t="s">
        <v>12</v>
      </c>
      <c r="C736" s="27" t="s">
        <v>29</v>
      </c>
      <c r="D736" s="28" t="s">
        <v>1113</v>
      </c>
      <c r="E736" s="44">
        <v>1</v>
      </c>
      <c r="F736" s="16"/>
      <c r="G736" s="31">
        <f>ROUND(E736*F736*1,2)</f>
        <v>0</v>
      </c>
    </row>
    <row r="737" spans="1:7" x14ac:dyDescent="0.25">
      <c r="A737" s="29"/>
      <c r="B737" s="29"/>
      <c r="C737" s="29"/>
      <c r="D737" s="28" t="s">
        <v>1114</v>
      </c>
      <c r="E737" s="44"/>
      <c r="F737" s="17"/>
      <c r="G737" s="29"/>
    </row>
    <row r="738" spans="1:7" x14ac:dyDescent="0.25">
      <c r="A738" s="26" t="s">
        <v>1115</v>
      </c>
      <c r="B738" s="27" t="s">
        <v>12</v>
      </c>
      <c r="C738" s="27" t="s">
        <v>29</v>
      </c>
      <c r="D738" s="28" t="s">
        <v>1116</v>
      </c>
      <c r="E738" s="44">
        <v>1</v>
      </c>
      <c r="F738" s="16"/>
      <c r="G738" s="31">
        <f>ROUND(E738*F738*1,2)</f>
        <v>0</v>
      </c>
    </row>
    <row r="739" spans="1:7" x14ac:dyDescent="0.25">
      <c r="A739" s="29"/>
      <c r="B739" s="29"/>
      <c r="C739" s="29"/>
      <c r="D739" s="28" t="s">
        <v>1117</v>
      </c>
      <c r="E739" s="44"/>
      <c r="F739" s="17"/>
      <c r="G739" s="29"/>
    </row>
    <row r="740" spans="1:7" x14ac:dyDescent="0.25">
      <c r="A740" s="23" t="s">
        <v>1118</v>
      </c>
      <c r="B740" s="23" t="s">
        <v>9</v>
      </c>
      <c r="C740" s="23" t="s">
        <v>10</v>
      </c>
      <c r="D740" s="24" t="s">
        <v>1119</v>
      </c>
      <c r="E740" s="30"/>
      <c r="F740" s="15"/>
      <c r="G740" s="30">
        <f>SUM(G741:G763)</f>
        <v>0</v>
      </c>
    </row>
    <row r="741" spans="1:7" x14ac:dyDescent="0.25">
      <c r="A741" s="26" t="s">
        <v>1120</v>
      </c>
      <c r="B741" s="27" t="s">
        <v>12</v>
      </c>
      <c r="C741" s="27" t="s">
        <v>29</v>
      </c>
      <c r="D741" s="28" t="s">
        <v>1121</v>
      </c>
      <c r="E741" s="44">
        <v>5</v>
      </c>
      <c r="F741" s="16"/>
      <c r="G741" s="31">
        <f>ROUND(E741*F741*1,2)</f>
        <v>0</v>
      </c>
    </row>
    <row r="742" spans="1:7" ht="33.75" x14ac:dyDescent="0.25">
      <c r="A742" s="29"/>
      <c r="B742" s="29"/>
      <c r="C742" s="29"/>
      <c r="D742" s="28" t="s">
        <v>1122</v>
      </c>
      <c r="E742" s="44"/>
      <c r="F742" s="17"/>
      <c r="G742" s="29"/>
    </row>
    <row r="743" spans="1:7" x14ac:dyDescent="0.25">
      <c r="A743" s="26" t="s">
        <v>1123</v>
      </c>
      <c r="B743" s="27" t="s">
        <v>12</v>
      </c>
      <c r="C743" s="27" t="s">
        <v>29</v>
      </c>
      <c r="D743" s="28" t="s">
        <v>1124</v>
      </c>
      <c r="E743" s="44">
        <v>5</v>
      </c>
      <c r="F743" s="16"/>
      <c r="G743" s="31">
        <f>ROUND(E743*F743*1,2)</f>
        <v>0</v>
      </c>
    </row>
    <row r="744" spans="1:7" ht="33.75" x14ac:dyDescent="0.25">
      <c r="A744" s="29"/>
      <c r="B744" s="29"/>
      <c r="C744" s="29"/>
      <c r="D744" s="28" t="s">
        <v>1125</v>
      </c>
      <c r="E744" s="44"/>
      <c r="F744" s="17"/>
      <c r="G744" s="29"/>
    </row>
    <row r="745" spans="1:7" x14ac:dyDescent="0.25">
      <c r="A745" s="26" t="s">
        <v>1126</v>
      </c>
      <c r="B745" s="27" t="s">
        <v>12</v>
      </c>
      <c r="C745" s="27" t="s">
        <v>29</v>
      </c>
      <c r="D745" s="28" t="s">
        <v>1127</v>
      </c>
      <c r="E745" s="44">
        <v>5</v>
      </c>
      <c r="F745" s="16"/>
      <c r="G745" s="31">
        <f>ROUND(E745*F745*1,2)</f>
        <v>0</v>
      </c>
    </row>
    <row r="746" spans="1:7" ht="33.75" x14ac:dyDescent="0.25">
      <c r="A746" s="29"/>
      <c r="B746" s="29"/>
      <c r="C746" s="29"/>
      <c r="D746" s="28" t="s">
        <v>1128</v>
      </c>
      <c r="E746" s="44"/>
      <c r="F746" s="17"/>
      <c r="G746" s="29"/>
    </row>
    <row r="747" spans="1:7" x14ac:dyDescent="0.25">
      <c r="A747" s="26" t="s">
        <v>1129</v>
      </c>
      <c r="B747" s="27" t="s">
        <v>12</v>
      </c>
      <c r="C747" s="27" t="s">
        <v>29</v>
      </c>
      <c r="D747" s="28" t="s">
        <v>1130</v>
      </c>
      <c r="E747" s="44">
        <v>3</v>
      </c>
      <c r="F747" s="16"/>
      <c r="G747" s="31">
        <f>ROUND(E747*F747*1,2)</f>
        <v>0</v>
      </c>
    </row>
    <row r="748" spans="1:7" ht="33.75" x14ac:dyDescent="0.25">
      <c r="A748" s="29"/>
      <c r="B748" s="29"/>
      <c r="C748" s="29"/>
      <c r="D748" s="28" t="s">
        <v>1131</v>
      </c>
      <c r="E748" s="44"/>
      <c r="F748" s="17"/>
      <c r="G748" s="29"/>
    </row>
    <row r="749" spans="1:7" x14ac:dyDescent="0.25">
      <c r="A749" s="26" t="s">
        <v>1132</v>
      </c>
      <c r="B749" s="27" t="s">
        <v>12</v>
      </c>
      <c r="C749" s="27" t="s">
        <v>29</v>
      </c>
      <c r="D749" s="28" t="s">
        <v>1133</v>
      </c>
      <c r="E749" s="44">
        <v>2</v>
      </c>
      <c r="F749" s="16"/>
      <c r="G749" s="31">
        <f>ROUND(E749*F749*1,2)</f>
        <v>0</v>
      </c>
    </row>
    <row r="750" spans="1:7" ht="33.75" x14ac:dyDescent="0.25">
      <c r="A750" s="29"/>
      <c r="B750" s="29"/>
      <c r="C750" s="29"/>
      <c r="D750" s="28" t="s">
        <v>1134</v>
      </c>
      <c r="E750" s="44"/>
      <c r="F750" s="17"/>
      <c r="G750" s="29"/>
    </row>
    <row r="751" spans="1:7" x14ac:dyDescent="0.25">
      <c r="A751" s="26" t="s">
        <v>1135</v>
      </c>
      <c r="B751" s="27" t="s">
        <v>12</v>
      </c>
      <c r="C751" s="27" t="s">
        <v>29</v>
      </c>
      <c r="D751" s="28" t="s">
        <v>1136</v>
      </c>
      <c r="E751" s="44">
        <v>2</v>
      </c>
      <c r="F751" s="16"/>
      <c r="G751" s="31">
        <f>ROUND(E751*F751*1,2)</f>
        <v>0</v>
      </c>
    </row>
    <row r="752" spans="1:7" ht="33.75" x14ac:dyDescent="0.25">
      <c r="A752" s="29"/>
      <c r="B752" s="29"/>
      <c r="C752" s="29"/>
      <c r="D752" s="28" t="s">
        <v>1137</v>
      </c>
      <c r="E752" s="44"/>
      <c r="F752" s="17"/>
      <c r="G752" s="29"/>
    </row>
    <row r="753" spans="1:7" x14ac:dyDescent="0.25">
      <c r="A753" s="26" t="s">
        <v>1138</v>
      </c>
      <c r="B753" s="27" t="s">
        <v>12</v>
      </c>
      <c r="C753" s="27" t="s">
        <v>29</v>
      </c>
      <c r="D753" s="28" t="s">
        <v>1139</v>
      </c>
      <c r="E753" s="44">
        <v>2</v>
      </c>
      <c r="F753" s="16"/>
      <c r="G753" s="31">
        <f>ROUND(E753*F753*1,2)</f>
        <v>0</v>
      </c>
    </row>
    <row r="754" spans="1:7" ht="33.75" x14ac:dyDescent="0.25">
      <c r="A754" s="29"/>
      <c r="B754" s="29"/>
      <c r="C754" s="29"/>
      <c r="D754" s="28" t="s">
        <v>1140</v>
      </c>
      <c r="E754" s="44"/>
      <c r="F754" s="17"/>
      <c r="G754" s="29"/>
    </row>
    <row r="755" spans="1:7" x14ac:dyDescent="0.25">
      <c r="A755" s="26" t="s">
        <v>1141</v>
      </c>
      <c r="B755" s="27" t="s">
        <v>12</v>
      </c>
      <c r="C755" s="27" t="s">
        <v>29</v>
      </c>
      <c r="D755" s="28" t="s">
        <v>1142</v>
      </c>
      <c r="E755" s="44">
        <v>2</v>
      </c>
      <c r="F755" s="16"/>
      <c r="G755" s="31">
        <f>ROUND(E755*F755*1,2)</f>
        <v>0</v>
      </c>
    </row>
    <row r="756" spans="1:7" ht="33.75" x14ac:dyDescent="0.25">
      <c r="A756" s="29"/>
      <c r="B756" s="29"/>
      <c r="C756" s="29"/>
      <c r="D756" s="28" t="s">
        <v>1143</v>
      </c>
      <c r="E756" s="44"/>
      <c r="F756" s="17"/>
      <c r="G756" s="29"/>
    </row>
    <row r="757" spans="1:7" x14ac:dyDescent="0.25">
      <c r="A757" s="26" t="s">
        <v>1144</v>
      </c>
      <c r="B757" s="27" t="s">
        <v>12</v>
      </c>
      <c r="C757" s="27" t="s">
        <v>29</v>
      </c>
      <c r="D757" s="28" t="s">
        <v>1145</v>
      </c>
      <c r="E757" s="44">
        <v>1</v>
      </c>
      <c r="F757" s="16"/>
      <c r="G757" s="31">
        <f>ROUND(E757*F757*1,2)</f>
        <v>0</v>
      </c>
    </row>
    <row r="758" spans="1:7" ht="33.75" x14ac:dyDescent="0.25">
      <c r="A758" s="29"/>
      <c r="B758" s="29"/>
      <c r="C758" s="29"/>
      <c r="D758" s="28" t="s">
        <v>1146</v>
      </c>
      <c r="E758" s="44"/>
      <c r="F758" s="17"/>
      <c r="G758" s="29"/>
    </row>
    <row r="759" spans="1:7" x14ac:dyDescent="0.25">
      <c r="A759" s="26" t="s">
        <v>1147</v>
      </c>
      <c r="B759" s="27" t="s">
        <v>12</v>
      </c>
      <c r="C759" s="27" t="s">
        <v>29</v>
      </c>
      <c r="D759" s="28" t="s">
        <v>1148</v>
      </c>
      <c r="E759" s="44">
        <v>1</v>
      </c>
      <c r="F759" s="16"/>
      <c r="G759" s="31">
        <f>ROUND(E759*F759*1,2)</f>
        <v>0</v>
      </c>
    </row>
    <row r="760" spans="1:7" ht="33.75" x14ac:dyDescent="0.25">
      <c r="A760" s="29"/>
      <c r="B760" s="29"/>
      <c r="C760" s="29"/>
      <c r="D760" s="28" t="s">
        <v>1149</v>
      </c>
      <c r="E760" s="44"/>
      <c r="F760" s="17"/>
      <c r="G760" s="29"/>
    </row>
    <row r="761" spans="1:7" x14ac:dyDescent="0.25">
      <c r="A761" s="26" t="s">
        <v>1150</v>
      </c>
      <c r="B761" s="27" t="s">
        <v>12</v>
      </c>
      <c r="C761" s="27" t="s">
        <v>29</v>
      </c>
      <c r="D761" s="28" t="s">
        <v>1151</v>
      </c>
      <c r="E761" s="44">
        <v>1</v>
      </c>
      <c r="F761" s="16"/>
      <c r="G761" s="31">
        <f>ROUND(E761*F761*1,2)</f>
        <v>0</v>
      </c>
    </row>
    <row r="762" spans="1:7" ht="33.75" x14ac:dyDescent="0.25">
      <c r="A762" s="29"/>
      <c r="B762" s="29"/>
      <c r="C762" s="29"/>
      <c r="D762" s="28" t="s">
        <v>1152</v>
      </c>
      <c r="E762" s="44"/>
      <c r="F762" s="17"/>
      <c r="G762" s="29"/>
    </row>
    <row r="763" spans="1:7" x14ac:dyDescent="0.25">
      <c r="A763" s="26" t="s">
        <v>1153</v>
      </c>
      <c r="B763" s="27" t="s">
        <v>12</v>
      </c>
      <c r="C763" s="27" t="s">
        <v>29</v>
      </c>
      <c r="D763" s="28" t="s">
        <v>1154</v>
      </c>
      <c r="E763" s="44">
        <v>1</v>
      </c>
      <c r="F763" s="16"/>
      <c r="G763" s="31">
        <f>ROUND(E763*F763*1,2)</f>
        <v>0</v>
      </c>
    </row>
    <row r="764" spans="1:7" ht="33.75" x14ac:dyDescent="0.25">
      <c r="A764" s="29"/>
      <c r="B764" s="29"/>
      <c r="C764" s="29"/>
      <c r="D764" s="28" t="s">
        <v>1155</v>
      </c>
      <c r="E764" s="44"/>
      <c r="F764" s="17"/>
      <c r="G764" s="29"/>
    </row>
    <row r="765" spans="1:7" x14ac:dyDescent="0.25">
      <c r="A765" s="23" t="s">
        <v>1156</v>
      </c>
      <c r="B765" s="23" t="s">
        <v>9</v>
      </c>
      <c r="C765" s="23" t="s">
        <v>10</v>
      </c>
      <c r="D765" s="24" t="s">
        <v>1157</v>
      </c>
      <c r="E765" s="30"/>
      <c r="F765" s="15"/>
      <c r="G765" s="30">
        <f>SUM(G766:G782)</f>
        <v>0</v>
      </c>
    </row>
    <row r="766" spans="1:7" x14ac:dyDescent="0.25">
      <c r="A766" s="26" t="s">
        <v>1158</v>
      </c>
      <c r="B766" s="27" t="s">
        <v>12</v>
      </c>
      <c r="C766" s="27" t="s">
        <v>29</v>
      </c>
      <c r="D766" s="28" t="s">
        <v>1159</v>
      </c>
      <c r="E766" s="44">
        <v>4</v>
      </c>
      <c r="F766" s="16"/>
      <c r="G766" s="31">
        <f>ROUND(E766*F766*1,2)</f>
        <v>0</v>
      </c>
    </row>
    <row r="767" spans="1:7" ht="67.5" x14ac:dyDescent="0.25">
      <c r="A767" s="29"/>
      <c r="B767" s="29"/>
      <c r="C767" s="29"/>
      <c r="D767" s="28" t="s">
        <v>1160</v>
      </c>
      <c r="E767" s="44"/>
      <c r="F767" s="17"/>
      <c r="G767" s="29"/>
    </row>
    <row r="768" spans="1:7" x14ac:dyDescent="0.25">
      <c r="A768" s="26" t="s">
        <v>1161</v>
      </c>
      <c r="B768" s="27" t="s">
        <v>12</v>
      </c>
      <c r="C768" s="27" t="s">
        <v>29</v>
      </c>
      <c r="D768" s="28" t="s">
        <v>1162</v>
      </c>
      <c r="E768" s="44">
        <v>4</v>
      </c>
      <c r="F768" s="16"/>
      <c r="G768" s="31">
        <f>ROUND(E768*F768*1,2)</f>
        <v>0</v>
      </c>
    </row>
    <row r="769" spans="1:7" ht="67.5" x14ac:dyDescent="0.25">
      <c r="A769" s="29"/>
      <c r="B769" s="29"/>
      <c r="C769" s="29"/>
      <c r="D769" s="28" t="s">
        <v>1163</v>
      </c>
      <c r="E769" s="44"/>
      <c r="F769" s="17"/>
      <c r="G769" s="29"/>
    </row>
    <row r="770" spans="1:7" x14ac:dyDescent="0.25">
      <c r="A770" s="26" t="s">
        <v>1164</v>
      </c>
      <c r="B770" s="27" t="s">
        <v>12</v>
      </c>
      <c r="C770" s="27" t="s">
        <v>29</v>
      </c>
      <c r="D770" s="28" t="s">
        <v>1165</v>
      </c>
      <c r="E770" s="44">
        <v>4</v>
      </c>
      <c r="F770" s="16"/>
      <c r="G770" s="31">
        <f>ROUND(E770*F770*1,2)</f>
        <v>0</v>
      </c>
    </row>
    <row r="771" spans="1:7" ht="67.5" x14ac:dyDescent="0.25">
      <c r="A771" s="29"/>
      <c r="B771" s="29"/>
      <c r="C771" s="29"/>
      <c r="D771" s="28" t="s">
        <v>1166</v>
      </c>
      <c r="E771" s="44"/>
      <c r="F771" s="17"/>
      <c r="G771" s="29"/>
    </row>
    <row r="772" spans="1:7" x14ac:dyDescent="0.25">
      <c r="A772" s="26" t="s">
        <v>1167</v>
      </c>
      <c r="B772" s="27" t="s">
        <v>12</v>
      </c>
      <c r="C772" s="27" t="s">
        <v>29</v>
      </c>
      <c r="D772" s="28" t="s">
        <v>1168</v>
      </c>
      <c r="E772" s="44">
        <v>5</v>
      </c>
      <c r="F772" s="16"/>
      <c r="G772" s="31">
        <f>ROUND(E772*F772*1,2)</f>
        <v>0</v>
      </c>
    </row>
    <row r="773" spans="1:7" ht="67.5" x14ac:dyDescent="0.25">
      <c r="A773" s="29"/>
      <c r="B773" s="29"/>
      <c r="C773" s="29"/>
      <c r="D773" s="28" t="s">
        <v>1169</v>
      </c>
      <c r="E773" s="44"/>
      <c r="F773" s="17"/>
      <c r="G773" s="29"/>
    </row>
    <row r="774" spans="1:7" x14ac:dyDescent="0.25">
      <c r="A774" s="26" t="s">
        <v>1170</v>
      </c>
      <c r="B774" s="27" t="s">
        <v>12</v>
      </c>
      <c r="C774" s="27" t="s">
        <v>29</v>
      </c>
      <c r="D774" s="28" t="s">
        <v>1171</v>
      </c>
      <c r="E774" s="44">
        <v>2</v>
      </c>
      <c r="F774" s="16"/>
      <c r="G774" s="31">
        <f>ROUND(E774*F774*1,2)</f>
        <v>0</v>
      </c>
    </row>
    <row r="775" spans="1:7" ht="67.5" x14ac:dyDescent="0.25">
      <c r="A775" s="29"/>
      <c r="B775" s="29"/>
      <c r="C775" s="29"/>
      <c r="D775" s="28" t="s">
        <v>1172</v>
      </c>
      <c r="E775" s="44"/>
      <c r="F775" s="17"/>
      <c r="G775" s="29"/>
    </row>
    <row r="776" spans="1:7" x14ac:dyDescent="0.25">
      <c r="A776" s="26" t="s">
        <v>1173</v>
      </c>
      <c r="B776" s="27" t="s">
        <v>12</v>
      </c>
      <c r="C776" s="27" t="s">
        <v>29</v>
      </c>
      <c r="D776" s="28" t="s">
        <v>1174</v>
      </c>
      <c r="E776" s="44">
        <v>1</v>
      </c>
      <c r="F776" s="16"/>
      <c r="G776" s="31">
        <f>ROUND(E776*F776*1,2)</f>
        <v>0</v>
      </c>
    </row>
    <row r="777" spans="1:7" ht="67.5" x14ac:dyDescent="0.25">
      <c r="A777" s="29"/>
      <c r="B777" s="29"/>
      <c r="C777" s="29"/>
      <c r="D777" s="28" t="s">
        <v>1175</v>
      </c>
      <c r="E777" s="44"/>
      <c r="F777" s="17"/>
      <c r="G777" s="29"/>
    </row>
    <row r="778" spans="1:7" x14ac:dyDescent="0.25">
      <c r="A778" s="26" t="s">
        <v>1176</v>
      </c>
      <c r="B778" s="27" t="s">
        <v>12</v>
      </c>
      <c r="C778" s="27" t="s">
        <v>29</v>
      </c>
      <c r="D778" s="28" t="s">
        <v>1177</v>
      </c>
      <c r="E778" s="44">
        <v>1</v>
      </c>
      <c r="F778" s="16"/>
      <c r="G778" s="31">
        <f>ROUND(E778*F778*1,2)</f>
        <v>0</v>
      </c>
    </row>
    <row r="779" spans="1:7" ht="67.5" x14ac:dyDescent="0.25">
      <c r="A779" s="29"/>
      <c r="B779" s="29"/>
      <c r="C779" s="29"/>
      <c r="D779" s="28" t="s">
        <v>1178</v>
      </c>
      <c r="E779" s="44"/>
      <c r="F779" s="17"/>
      <c r="G779" s="29"/>
    </row>
    <row r="780" spans="1:7" x14ac:dyDescent="0.25">
      <c r="A780" s="26" t="s">
        <v>1179</v>
      </c>
      <c r="B780" s="27" t="s">
        <v>12</v>
      </c>
      <c r="C780" s="27" t="s">
        <v>29</v>
      </c>
      <c r="D780" s="28" t="s">
        <v>1180</v>
      </c>
      <c r="E780" s="44">
        <v>1</v>
      </c>
      <c r="F780" s="16"/>
      <c r="G780" s="31">
        <f>ROUND(E780*F780*1,2)</f>
        <v>0</v>
      </c>
    </row>
    <row r="781" spans="1:7" ht="67.5" x14ac:dyDescent="0.25">
      <c r="A781" s="29"/>
      <c r="B781" s="29"/>
      <c r="C781" s="29"/>
      <c r="D781" s="28" t="s">
        <v>1181</v>
      </c>
      <c r="E781" s="44"/>
      <c r="F781" s="17"/>
      <c r="G781" s="29"/>
    </row>
    <row r="782" spans="1:7" x14ac:dyDescent="0.25">
      <c r="A782" s="26" t="s">
        <v>1182</v>
      </c>
      <c r="B782" s="27" t="s">
        <v>12</v>
      </c>
      <c r="C782" s="27" t="s">
        <v>29</v>
      </c>
      <c r="D782" s="28" t="s">
        <v>1183</v>
      </c>
      <c r="E782" s="44">
        <v>1</v>
      </c>
      <c r="F782" s="16"/>
      <c r="G782" s="31">
        <f>ROUND(E782*F782*1,2)</f>
        <v>0</v>
      </c>
    </row>
    <row r="783" spans="1:7" ht="67.5" x14ac:dyDescent="0.25">
      <c r="A783" s="29"/>
      <c r="B783" s="29"/>
      <c r="C783" s="29"/>
      <c r="D783" s="28" t="s">
        <v>1184</v>
      </c>
      <c r="E783" s="44"/>
      <c r="F783" s="17"/>
      <c r="G783" s="29"/>
    </row>
    <row r="784" spans="1:7" x14ac:dyDescent="0.25">
      <c r="A784" s="23" t="s">
        <v>1185</v>
      </c>
      <c r="B784" s="23" t="s">
        <v>9</v>
      </c>
      <c r="C784" s="23" t="s">
        <v>10</v>
      </c>
      <c r="D784" s="24" t="s">
        <v>1186</v>
      </c>
      <c r="E784" s="30"/>
      <c r="F784" s="15"/>
      <c r="G784" s="30">
        <f>SUM(G785:G801)</f>
        <v>0</v>
      </c>
    </row>
    <row r="785" spans="1:7" x14ac:dyDescent="0.25">
      <c r="A785" s="26" t="s">
        <v>1187</v>
      </c>
      <c r="B785" s="27" t="s">
        <v>12</v>
      </c>
      <c r="C785" s="27" t="s">
        <v>29</v>
      </c>
      <c r="D785" s="28" t="s">
        <v>1188</v>
      </c>
      <c r="E785" s="44">
        <v>4</v>
      </c>
      <c r="F785" s="16"/>
      <c r="G785" s="31">
        <f>ROUND(E785*F785*1,2)</f>
        <v>0</v>
      </c>
    </row>
    <row r="786" spans="1:7" ht="33.75" x14ac:dyDescent="0.25">
      <c r="A786" s="29"/>
      <c r="B786" s="29"/>
      <c r="C786" s="29"/>
      <c r="D786" s="28" t="s">
        <v>1189</v>
      </c>
      <c r="E786" s="44"/>
      <c r="F786" s="17"/>
      <c r="G786" s="29"/>
    </row>
    <row r="787" spans="1:7" x14ac:dyDescent="0.25">
      <c r="A787" s="26" t="s">
        <v>1190</v>
      </c>
      <c r="B787" s="27" t="s">
        <v>12</v>
      </c>
      <c r="C787" s="27" t="s">
        <v>29</v>
      </c>
      <c r="D787" s="28" t="s">
        <v>1191</v>
      </c>
      <c r="E787" s="44">
        <v>4</v>
      </c>
      <c r="F787" s="16"/>
      <c r="G787" s="31">
        <f>ROUND(E787*F787*1,2)</f>
        <v>0</v>
      </c>
    </row>
    <row r="788" spans="1:7" ht="33.75" x14ac:dyDescent="0.25">
      <c r="A788" s="29"/>
      <c r="B788" s="29"/>
      <c r="C788" s="29"/>
      <c r="D788" s="28" t="s">
        <v>1192</v>
      </c>
      <c r="E788" s="44"/>
      <c r="F788" s="17"/>
      <c r="G788" s="29"/>
    </row>
    <row r="789" spans="1:7" x14ac:dyDescent="0.25">
      <c r="A789" s="26" t="s">
        <v>1193</v>
      </c>
      <c r="B789" s="27" t="s">
        <v>12</v>
      </c>
      <c r="C789" s="27" t="s">
        <v>29</v>
      </c>
      <c r="D789" s="28" t="s">
        <v>1194</v>
      </c>
      <c r="E789" s="44">
        <v>3</v>
      </c>
      <c r="F789" s="16"/>
      <c r="G789" s="31">
        <f>ROUND(E789*F789*1,2)</f>
        <v>0</v>
      </c>
    </row>
    <row r="790" spans="1:7" ht="33.75" x14ac:dyDescent="0.25">
      <c r="A790" s="29"/>
      <c r="B790" s="29"/>
      <c r="C790" s="29"/>
      <c r="D790" s="28" t="s">
        <v>1195</v>
      </c>
      <c r="E790" s="44"/>
      <c r="F790" s="17"/>
      <c r="G790" s="29"/>
    </row>
    <row r="791" spans="1:7" x14ac:dyDescent="0.25">
      <c r="A791" s="26" t="s">
        <v>1196</v>
      </c>
      <c r="B791" s="27" t="s">
        <v>12</v>
      </c>
      <c r="C791" s="27" t="s">
        <v>29</v>
      </c>
      <c r="D791" s="28" t="s">
        <v>1197</v>
      </c>
      <c r="E791" s="44">
        <v>3</v>
      </c>
      <c r="F791" s="16"/>
      <c r="G791" s="31">
        <f>ROUND(E791*F791*1,2)</f>
        <v>0</v>
      </c>
    </row>
    <row r="792" spans="1:7" ht="33.75" x14ac:dyDescent="0.25">
      <c r="A792" s="29"/>
      <c r="B792" s="29"/>
      <c r="C792" s="29"/>
      <c r="D792" s="28" t="s">
        <v>1198</v>
      </c>
      <c r="E792" s="44"/>
      <c r="F792" s="17"/>
      <c r="G792" s="29"/>
    </row>
    <row r="793" spans="1:7" x14ac:dyDescent="0.25">
      <c r="A793" s="26" t="s">
        <v>1199</v>
      </c>
      <c r="B793" s="27" t="s">
        <v>12</v>
      </c>
      <c r="C793" s="27" t="s">
        <v>29</v>
      </c>
      <c r="D793" s="28" t="s">
        <v>1200</v>
      </c>
      <c r="E793" s="44">
        <v>2</v>
      </c>
      <c r="F793" s="16"/>
      <c r="G793" s="31">
        <f>ROUND(E793*F793*1,2)</f>
        <v>0</v>
      </c>
    </row>
    <row r="794" spans="1:7" ht="33.75" x14ac:dyDescent="0.25">
      <c r="A794" s="29"/>
      <c r="B794" s="29"/>
      <c r="C794" s="29"/>
      <c r="D794" s="28" t="s">
        <v>1201</v>
      </c>
      <c r="E794" s="44"/>
      <c r="F794" s="17"/>
      <c r="G794" s="29"/>
    </row>
    <row r="795" spans="1:7" x14ac:dyDescent="0.25">
      <c r="A795" s="26" t="s">
        <v>1202</v>
      </c>
      <c r="B795" s="27" t="s">
        <v>12</v>
      </c>
      <c r="C795" s="27" t="s">
        <v>29</v>
      </c>
      <c r="D795" s="28" t="s">
        <v>1203</v>
      </c>
      <c r="E795" s="44">
        <v>1</v>
      </c>
      <c r="F795" s="16"/>
      <c r="G795" s="31">
        <f>ROUND(E795*F795*1,2)</f>
        <v>0</v>
      </c>
    </row>
    <row r="796" spans="1:7" ht="33.75" x14ac:dyDescent="0.25">
      <c r="A796" s="29"/>
      <c r="B796" s="29"/>
      <c r="C796" s="29"/>
      <c r="D796" s="28" t="s">
        <v>1204</v>
      </c>
      <c r="E796" s="44"/>
      <c r="F796" s="17"/>
      <c r="G796" s="29"/>
    </row>
    <row r="797" spans="1:7" x14ac:dyDescent="0.25">
      <c r="A797" s="26" t="s">
        <v>1205</v>
      </c>
      <c r="B797" s="27" t="s">
        <v>12</v>
      </c>
      <c r="C797" s="27" t="s">
        <v>29</v>
      </c>
      <c r="D797" s="28" t="s">
        <v>1206</v>
      </c>
      <c r="E797" s="44">
        <v>1</v>
      </c>
      <c r="F797" s="16"/>
      <c r="G797" s="31">
        <f>ROUND(E797*F797*1,2)</f>
        <v>0</v>
      </c>
    </row>
    <row r="798" spans="1:7" ht="33.75" x14ac:dyDescent="0.25">
      <c r="A798" s="29"/>
      <c r="B798" s="29"/>
      <c r="C798" s="29"/>
      <c r="D798" s="28" t="s">
        <v>1207</v>
      </c>
      <c r="E798" s="44"/>
      <c r="F798" s="17"/>
      <c r="G798" s="29"/>
    </row>
    <row r="799" spans="1:7" x14ac:dyDescent="0.25">
      <c r="A799" s="26" t="s">
        <v>1208</v>
      </c>
      <c r="B799" s="27" t="s">
        <v>12</v>
      </c>
      <c r="C799" s="27" t="s">
        <v>29</v>
      </c>
      <c r="D799" s="28" t="s">
        <v>1209</v>
      </c>
      <c r="E799" s="44">
        <v>1</v>
      </c>
      <c r="F799" s="16"/>
      <c r="G799" s="31">
        <f>ROUND(E799*F799*1,2)</f>
        <v>0</v>
      </c>
    </row>
    <row r="800" spans="1:7" ht="33.75" x14ac:dyDescent="0.25">
      <c r="A800" s="29"/>
      <c r="B800" s="29"/>
      <c r="C800" s="29"/>
      <c r="D800" s="28" t="s">
        <v>1210</v>
      </c>
      <c r="E800" s="44"/>
      <c r="F800" s="17"/>
      <c r="G800" s="29"/>
    </row>
    <row r="801" spans="1:7" x14ac:dyDescent="0.25">
      <c r="A801" s="26" t="s">
        <v>1211</v>
      </c>
      <c r="B801" s="27" t="s">
        <v>12</v>
      </c>
      <c r="C801" s="27" t="s">
        <v>29</v>
      </c>
      <c r="D801" s="28" t="s">
        <v>1212</v>
      </c>
      <c r="E801" s="44">
        <v>1</v>
      </c>
      <c r="F801" s="16"/>
      <c r="G801" s="31">
        <f>ROUND(E801*F801*1,2)</f>
        <v>0</v>
      </c>
    </row>
    <row r="802" spans="1:7" ht="33.75" x14ac:dyDescent="0.25">
      <c r="A802" s="29"/>
      <c r="B802" s="29"/>
      <c r="C802" s="29"/>
      <c r="D802" s="28" t="s">
        <v>1213</v>
      </c>
      <c r="E802" s="44"/>
      <c r="F802" s="17"/>
      <c r="G802" s="29"/>
    </row>
    <row r="803" spans="1:7" x14ac:dyDescent="0.25">
      <c r="A803" s="23" t="s">
        <v>1214</v>
      </c>
      <c r="B803" s="23" t="s">
        <v>9</v>
      </c>
      <c r="C803" s="23" t="s">
        <v>10</v>
      </c>
      <c r="D803" s="24" t="s">
        <v>1215</v>
      </c>
      <c r="E803" s="30"/>
      <c r="F803" s="15"/>
      <c r="G803" s="30">
        <f>SUM(G804:G818)</f>
        <v>0</v>
      </c>
    </row>
    <row r="804" spans="1:7" x14ac:dyDescent="0.25">
      <c r="A804" s="26" t="s">
        <v>1216</v>
      </c>
      <c r="B804" s="27" t="s">
        <v>12</v>
      </c>
      <c r="C804" s="27" t="s">
        <v>29</v>
      </c>
      <c r="D804" s="28" t="s">
        <v>1217</v>
      </c>
      <c r="E804" s="44">
        <v>4</v>
      </c>
      <c r="F804" s="16"/>
      <c r="G804" s="31">
        <f>ROUND(E804*F804*1,2)</f>
        <v>0</v>
      </c>
    </row>
    <row r="805" spans="1:7" ht="33.75" x14ac:dyDescent="0.25">
      <c r="A805" s="29"/>
      <c r="B805" s="29"/>
      <c r="C805" s="29"/>
      <c r="D805" s="28" t="s">
        <v>1218</v>
      </c>
      <c r="E805" s="44"/>
      <c r="F805" s="17"/>
      <c r="G805" s="29"/>
    </row>
    <row r="806" spans="1:7" x14ac:dyDescent="0.25">
      <c r="A806" s="26" t="s">
        <v>1219</v>
      </c>
      <c r="B806" s="27" t="s">
        <v>12</v>
      </c>
      <c r="C806" s="27" t="s">
        <v>29</v>
      </c>
      <c r="D806" s="28" t="s">
        <v>1220</v>
      </c>
      <c r="E806" s="44">
        <v>4</v>
      </c>
      <c r="F806" s="16"/>
      <c r="G806" s="31">
        <f>ROUND(E806*F806*1,2)</f>
        <v>0</v>
      </c>
    </row>
    <row r="807" spans="1:7" ht="33.75" x14ac:dyDescent="0.25">
      <c r="A807" s="29"/>
      <c r="B807" s="29"/>
      <c r="C807" s="29"/>
      <c r="D807" s="28" t="s">
        <v>1221</v>
      </c>
      <c r="E807" s="44"/>
      <c r="F807" s="17"/>
      <c r="G807" s="29"/>
    </row>
    <row r="808" spans="1:7" x14ac:dyDescent="0.25">
      <c r="A808" s="26" t="s">
        <v>1222</v>
      </c>
      <c r="B808" s="27" t="s">
        <v>12</v>
      </c>
      <c r="C808" s="27" t="s">
        <v>29</v>
      </c>
      <c r="D808" s="28" t="s">
        <v>1223</v>
      </c>
      <c r="E808" s="44">
        <v>4</v>
      </c>
      <c r="F808" s="16"/>
      <c r="G808" s="31">
        <f>ROUND(E808*F808*1,2)</f>
        <v>0</v>
      </c>
    </row>
    <row r="809" spans="1:7" ht="33.75" x14ac:dyDescent="0.25">
      <c r="A809" s="29"/>
      <c r="B809" s="29"/>
      <c r="C809" s="29"/>
      <c r="D809" s="28" t="s">
        <v>1224</v>
      </c>
      <c r="E809" s="44"/>
      <c r="F809" s="17"/>
      <c r="G809" s="29"/>
    </row>
    <row r="810" spans="1:7" x14ac:dyDescent="0.25">
      <c r="A810" s="26" t="s">
        <v>1225</v>
      </c>
      <c r="B810" s="27" t="s">
        <v>12</v>
      </c>
      <c r="C810" s="27" t="s">
        <v>29</v>
      </c>
      <c r="D810" s="28" t="s">
        <v>1226</v>
      </c>
      <c r="E810" s="44">
        <v>4</v>
      </c>
      <c r="F810" s="16"/>
      <c r="G810" s="31">
        <f>ROUND(E810*F810*1,2)</f>
        <v>0</v>
      </c>
    </row>
    <row r="811" spans="1:7" ht="33.75" x14ac:dyDescent="0.25">
      <c r="A811" s="29"/>
      <c r="B811" s="29"/>
      <c r="C811" s="29"/>
      <c r="D811" s="28" t="s">
        <v>1227</v>
      </c>
      <c r="E811" s="44"/>
      <c r="F811" s="17"/>
      <c r="G811" s="29"/>
    </row>
    <row r="812" spans="1:7" x14ac:dyDescent="0.25">
      <c r="A812" s="26" t="s">
        <v>1228</v>
      </c>
      <c r="B812" s="27" t="s">
        <v>12</v>
      </c>
      <c r="C812" s="27" t="s">
        <v>29</v>
      </c>
      <c r="D812" s="28" t="s">
        <v>1229</v>
      </c>
      <c r="E812" s="44">
        <v>2</v>
      </c>
      <c r="F812" s="16"/>
      <c r="G812" s="31">
        <f>ROUND(E812*F812*1,2)</f>
        <v>0</v>
      </c>
    </row>
    <row r="813" spans="1:7" ht="33.75" x14ac:dyDescent="0.25">
      <c r="A813" s="29"/>
      <c r="B813" s="29"/>
      <c r="C813" s="29"/>
      <c r="D813" s="28" t="s">
        <v>1230</v>
      </c>
      <c r="E813" s="44"/>
      <c r="F813" s="17"/>
      <c r="G813" s="29"/>
    </row>
    <row r="814" spans="1:7" x14ac:dyDescent="0.25">
      <c r="A814" s="26" t="s">
        <v>1231</v>
      </c>
      <c r="B814" s="27" t="s">
        <v>12</v>
      </c>
      <c r="C814" s="27" t="s">
        <v>29</v>
      </c>
      <c r="D814" s="28" t="s">
        <v>1232</v>
      </c>
      <c r="E814" s="44">
        <v>2</v>
      </c>
      <c r="F814" s="16"/>
      <c r="G814" s="31">
        <f>ROUND(E814*F814*1,2)</f>
        <v>0</v>
      </c>
    </row>
    <row r="815" spans="1:7" ht="33.75" x14ac:dyDescent="0.25">
      <c r="A815" s="29"/>
      <c r="B815" s="29"/>
      <c r="C815" s="29"/>
      <c r="D815" s="28" t="s">
        <v>1233</v>
      </c>
      <c r="E815" s="44"/>
      <c r="F815" s="17"/>
      <c r="G815" s="29"/>
    </row>
    <row r="816" spans="1:7" x14ac:dyDescent="0.25">
      <c r="A816" s="26" t="s">
        <v>1234</v>
      </c>
      <c r="B816" s="27" t="s">
        <v>12</v>
      </c>
      <c r="C816" s="27" t="s">
        <v>29</v>
      </c>
      <c r="D816" s="28" t="s">
        <v>1235</v>
      </c>
      <c r="E816" s="44">
        <v>1</v>
      </c>
      <c r="F816" s="16"/>
      <c r="G816" s="31">
        <f>ROUND(E816*F816*1,2)</f>
        <v>0</v>
      </c>
    </row>
    <row r="817" spans="1:7" ht="33.75" x14ac:dyDescent="0.25">
      <c r="A817" s="29"/>
      <c r="B817" s="29"/>
      <c r="C817" s="29"/>
      <c r="D817" s="28" t="s">
        <v>1236</v>
      </c>
      <c r="E817" s="44"/>
      <c r="F817" s="17"/>
      <c r="G817" s="29"/>
    </row>
    <row r="818" spans="1:7" x14ac:dyDescent="0.25">
      <c r="A818" s="26" t="s">
        <v>1237</v>
      </c>
      <c r="B818" s="27" t="s">
        <v>12</v>
      </c>
      <c r="C818" s="27" t="s">
        <v>29</v>
      </c>
      <c r="D818" s="28" t="s">
        <v>1238</v>
      </c>
      <c r="E818" s="44">
        <v>1</v>
      </c>
      <c r="F818" s="16"/>
      <c r="G818" s="31">
        <f>ROUND(E818*F818*1,2)</f>
        <v>0</v>
      </c>
    </row>
    <row r="819" spans="1:7" ht="33.75" x14ac:dyDescent="0.25">
      <c r="A819" s="29"/>
      <c r="B819" s="29"/>
      <c r="C819" s="29"/>
      <c r="D819" s="28" t="s">
        <v>1239</v>
      </c>
      <c r="E819" s="44"/>
      <c r="F819" s="17"/>
      <c r="G819" s="29"/>
    </row>
    <row r="820" spans="1:7" x14ac:dyDescent="0.25">
      <c r="A820" s="23" t="s">
        <v>1240</v>
      </c>
      <c r="B820" s="23" t="s">
        <v>9</v>
      </c>
      <c r="C820" s="23" t="s">
        <v>10</v>
      </c>
      <c r="D820" s="24" t="s">
        <v>1241</v>
      </c>
      <c r="E820" s="30"/>
      <c r="F820" s="15"/>
      <c r="G820" s="30">
        <f>SUM(G821:G829)</f>
        <v>0</v>
      </c>
    </row>
    <row r="821" spans="1:7" x14ac:dyDescent="0.25">
      <c r="A821" s="26" t="s">
        <v>1242</v>
      </c>
      <c r="B821" s="27" t="s">
        <v>12</v>
      </c>
      <c r="C821" s="27" t="s">
        <v>29</v>
      </c>
      <c r="D821" s="28" t="s">
        <v>1243</v>
      </c>
      <c r="E821" s="44">
        <v>3</v>
      </c>
      <c r="F821" s="16"/>
      <c r="G821" s="31">
        <f>ROUND(E821*F821*1,2)</f>
        <v>0</v>
      </c>
    </row>
    <row r="822" spans="1:7" ht="33.75" x14ac:dyDescent="0.25">
      <c r="A822" s="29"/>
      <c r="B822" s="29"/>
      <c r="C822" s="29"/>
      <c r="D822" s="28" t="s">
        <v>1244</v>
      </c>
      <c r="E822" s="44"/>
      <c r="F822" s="17"/>
      <c r="G822" s="29"/>
    </row>
    <row r="823" spans="1:7" x14ac:dyDescent="0.25">
      <c r="A823" s="26" t="s">
        <v>1245</v>
      </c>
      <c r="B823" s="27" t="s">
        <v>12</v>
      </c>
      <c r="C823" s="27" t="s">
        <v>29</v>
      </c>
      <c r="D823" s="28" t="s">
        <v>1246</v>
      </c>
      <c r="E823" s="44">
        <v>3</v>
      </c>
      <c r="F823" s="16"/>
      <c r="G823" s="31">
        <f>ROUND(E823*F823*1,2)</f>
        <v>0</v>
      </c>
    </row>
    <row r="824" spans="1:7" ht="33.75" x14ac:dyDescent="0.25">
      <c r="A824" s="29"/>
      <c r="B824" s="29"/>
      <c r="C824" s="29"/>
      <c r="D824" s="28" t="s">
        <v>1247</v>
      </c>
      <c r="E824" s="44"/>
      <c r="F824" s="17"/>
      <c r="G824" s="29"/>
    </row>
    <row r="825" spans="1:7" x14ac:dyDescent="0.25">
      <c r="A825" s="26" t="s">
        <v>1248</v>
      </c>
      <c r="B825" s="27" t="s">
        <v>12</v>
      </c>
      <c r="C825" s="27" t="s">
        <v>29</v>
      </c>
      <c r="D825" s="28" t="s">
        <v>1249</v>
      </c>
      <c r="E825" s="44">
        <v>2</v>
      </c>
      <c r="F825" s="16"/>
      <c r="G825" s="31">
        <f>ROUND(E825*F825*1,2)</f>
        <v>0</v>
      </c>
    </row>
    <row r="826" spans="1:7" ht="33.75" x14ac:dyDescent="0.25">
      <c r="A826" s="29"/>
      <c r="B826" s="29"/>
      <c r="C826" s="29"/>
      <c r="D826" s="28" t="s">
        <v>1250</v>
      </c>
      <c r="E826" s="44"/>
      <c r="F826" s="17"/>
      <c r="G826" s="29"/>
    </row>
    <row r="827" spans="1:7" x14ac:dyDescent="0.25">
      <c r="A827" s="26" t="s">
        <v>1251</v>
      </c>
      <c r="B827" s="27" t="s">
        <v>12</v>
      </c>
      <c r="C827" s="27" t="s">
        <v>29</v>
      </c>
      <c r="D827" s="28" t="s">
        <v>1252</v>
      </c>
      <c r="E827" s="44">
        <v>1</v>
      </c>
      <c r="F827" s="16"/>
      <c r="G827" s="31">
        <f>ROUND(E827*F827*1,2)</f>
        <v>0</v>
      </c>
    </row>
    <row r="828" spans="1:7" ht="33.75" x14ac:dyDescent="0.25">
      <c r="A828" s="29"/>
      <c r="B828" s="29"/>
      <c r="C828" s="29"/>
      <c r="D828" s="28" t="s">
        <v>1253</v>
      </c>
      <c r="E828" s="44"/>
      <c r="F828" s="17"/>
      <c r="G828" s="29"/>
    </row>
    <row r="829" spans="1:7" x14ac:dyDescent="0.25">
      <c r="A829" s="26" t="s">
        <v>1254</v>
      </c>
      <c r="B829" s="27" t="s">
        <v>12</v>
      </c>
      <c r="C829" s="27" t="s">
        <v>29</v>
      </c>
      <c r="D829" s="28" t="s">
        <v>1255</v>
      </c>
      <c r="E829" s="44">
        <v>1</v>
      </c>
      <c r="F829" s="16"/>
      <c r="G829" s="31">
        <f>ROUND(E829*F829*1,2)</f>
        <v>0</v>
      </c>
    </row>
    <row r="830" spans="1:7" ht="33.75" x14ac:dyDescent="0.25">
      <c r="A830" s="29"/>
      <c r="B830" s="29"/>
      <c r="C830" s="29"/>
      <c r="D830" s="28" t="s">
        <v>1256</v>
      </c>
      <c r="E830" s="44"/>
      <c r="F830" s="17"/>
      <c r="G830" s="29"/>
    </row>
    <row r="831" spans="1:7" x14ac:dyDescent="0.25">
      <c r="A831" s="23" t="s">
        <v>1257</v>
      </c>
      <c r="B831" s="23" t="s">
        <v>9</v>
      </c>
      <c r="C831" s="23" t="s">
        <v>10</v>
      </c>
      <c r="D831" s="24" t="s">
        <v>1258</v>
      </c>
      <c r="E831" s="30"/>
      <c r="F831" s="15"/>
      <c r="G831" s="30">
        <f>SUM(G832:G848)</f>
        <v>0</v>
      </c>
    </row>
    <row r="832" spans="1:7" x14ac:dyDescent="0.25">
      <c r="A832" s="26" t="s">
        <v>1259</v>
      </c>
      <c r="B832" s="27" t="s">
        <v>12</v>
      </c>
      <c r="C832" s="27" t="s">
        <v>29</v>
      </c>
      <c r="D832" s="28" t="s">
        <v>1260</v>
      </c>
      <c r="E832" s="44">
        <v>2</v>
      </c>
      <c r="F832" s="16"/>
      <c r="G832" s="31">
        <f>ROUND(E832*F832*1,2)</f>
        <v>0</v>
      </c>
    </row>
    <row r="833" spans="1:7" ht="33.75" x14ac:dyDescent="0.25">
      <c r="A833" s="29"/>
      <c r="B833" s="29"/>
      <c r="C833" s="29"/>
      <c r="D833" s="28" t="s">
        <v>1261</v>
      </c>
      <c r="E833" s="44"/>
      <c r="F833" s="17"/>
      <c r="G833" s="29"/>
    </row>
    <row r="834" spans="1:7" x14ac:dyDescent="0.25">
      <c r="A834" s="26" t="s">
        <v>1262</v>
      </c>
      <c r="B834" s="27" t="s">
        <v>12</v>
      </c>
      <c r="C834" s="27" t="s">
        <v>29</v>
      </c>
      <c r="D834" s="28" t="s">
        <v>1263</v>
      </c>
      <c r="E834" s="44">
        <v>2</v>
      </c>
      <c r="F834" s="16"/>
      <c r="G834" s="31">
        <f>ROUND(E834*F834*1,2)</f>
        <v>0</v>
      </c>
    </row>
    <row r="835" spans="1:7" ht="33.75" x14ac:dyDescent="0.25">
      <c r="A835" s="29"/>
      <c r="B835" s="29"/>
      <c r="C835" s="29"/>
      <c r="D835" s="28" t="s">
        <v>1264</v>
      </c>
      <c r="E835" s="44"/>
      <c r="F835" s="17"/>
      <c r="G835" s="29"/>
    </row>
    <row r="836" spans="1:7" x14ac:dyDescent="0.25">
      <c r="A836" s="26" t="s">
        <v>1265</v>
      </c>
      <c r="B836" s="27" t="s">
        <v>12</v>
      </c>
      <c r="C836" s="27" t="s">
        <v>29</v>
      </c>
      <c r="D836" s="28" t="s">
        <v>1266</v>
      </c>
      <c r="E836" s="44">
        <v>2</v>
      </c>
      <c r="F836" s="16"/>
      <c r="G836" s="31">
        <f>ROUND(E836*F836*1,2)</f>
        <v>0</v>
      </c>
    </row>
    <row r="837" spans="1:7" ht="33.75" x14ac:dyDescent="0.25">
      <c r="A837" s="29"/>
      <c r="B837" s="29"/>
      <c r="C837" s="29"/>
      <c r="D837" s="28" t="s">
        <v>1267</v>
      </c>
      <c r="E837" s="44"/>
      <c r="F837" s="17"/>
      <c r="G837" s="29"/>
    </row>
    <row r="838" spans="1:7" x14ac:dyDescent="0.25">
      <c r="A838" s="26" t="s">
        <v>1268</v>
      </c>
      <c r="B838" s="27" t="s">
        <v>12</v>
      </c>
      <c r="C838" s="27" t="s">
        <v>29</v>
      </c>
      <c r="D838" s="28" t="s">
        <v>1269</v>
      </c>
      <c r="E838" s="44">
        <v>2</v>
      </c>
      <c r="F838" s="16"/>
      <c r="G838" s="31">
        <f>ROUND(E838*F838*1,2)</f>
        <v>0</v>
      </c>
    </row>
    <row r="839" spans="1:7" ht="33.75" x14ac:dyDescent="0.25">
      <c r="A839" s="29"/>
      <c r="B839" s="29"/>
      <c r="C839" s="29"/>
      <c r="D839" s="28" t="s">
        <v>1270</v>
      </c>
      <c r="E839" s="44"/>
      <c r="F839" s="17"/>
      <c r="G839" s="29"/>
    </row>
    <row r="840" spans="1:7" x14ac:dyDescent="0.25">
      <c r="A840" s="26" t="s">
        <v>1271</v>
      </c>
      <c r="B840" s="27" t="s">
        <v>12</v>
      </c>
      <c r="C840" s="27" t="s">
        <v>29</v>
      </c>
      <c r="D840" s="28" t="s">
        <v>1272</v>
      </c>
      <c r="E840" s="44">
        <v>1</v>
      </c>
      <c r="F840" s="16"/>
      <c r="G840" s="31">
        <f>ROUND(E840*F840*1,2)</f>
        <v>0</v>
      </c>
    </row>
    <row r="841" spans="1:7" ht="33.75" x14ac:dyDescent="0.25">
      <c r="A841" s="29"/>
      <c r="B841" s="29"/>
      <c r="C841" s="29"/>
      <c r="D841" s="28" t="s">
        <v>1273</v>
      </c>
      <c r="E841" s="44"/>
      <c r="F841" s="17"/>
      <c r="G841" s="29"/>
    </row>
    <row r="842" spans="1:7" x14ac:dyDescent="0.25">
      <c r="A842" s="26" t="s">
        <v>1274</v>
      </c>
      <c r="B842" s="27" t="s">
        <v>12</v>
      </c>
      <c r="C842" s="27" t="s">
        <v>29</v>
      </c>
      <c r="D842" s="28" t="s">
        <v>1275</v>
      </c>
      <c r="E842" s="44">
        <v>1</v>
      </c>
      <c r="F842" s="16"/>
      <c r="G842" s="31">
        <f>ROUND(E842*F842*1,2)</f>
        <v>0</v>
      </c>
    </row>
    <row r="843" spans="1:7" ht="33.75" x14ac:dyDescent="0.25">
      <c r="A843" s="29"/>
      <c r="B843" s="29"/>
      <c r="C843" s="29"/>
      <c r="D843" s="28" t="s">
        <v>1276</v>
      </c>
      <c r="E843" s="44"/>
      <c r="F843" s="17"/>
      <c r="G843" s="29"/>
    </row>
    <row r="844" spans="1:7" x14ac:dyDescent="0.25">
      <c r="A844" s="26" t="s">
        <v>1277</v>
      </c>
      <c r="B844" s="27" t="s">
        <v>12</v>
      </c>
      <c r="C844" s="27" t="s">
        <v>29</v>
      </c>
      <c r="D844" s="28" t="s">
        <v>1278</v>
      </c>
      <c r="E844" s="44">
        <v>1</v>
      </c>
      <c r="F844" s="16"/>
      <c r="G844" s="31">
        <f>ROUND(E844*F844*1,2)</f>
        <v>0</v>
      </c>
    </row>
    <row r="845" spans="1:7" ht="33.75" x14ac:dyDescent="0.25">
      <c r="A845" s="29"/>
      <c r="B845" s="29"/>
      <c r="C845" s="29"/>
      <c r="D845" s="28" t="s">
        <v>1279</v>
      </c>
      <c r="E845" s="44"/>
      <c r="F845" s="17"/>
      <c r="G845" s="29"/>
    </row>
    <row r="846" spans="1:7" x14ac:dyDescent="0.25">
      <c r="A846" s="26" t="s">
        <v>1280</v>
      </c>
      <c r="B846" s="27" t="s">
        <v>12</v>
      </c>
      <c r="C846" s="27" t="s">
        <v>29</v>
      </c>
      <c r="D846" s="28" t="s">
        <v>1281</v>
      </c>
      <c r="E846" s="44">
        <v>1</v>
      </c>
      <c r="F846" s="16"/>
      <c r="G846" s="31">
        <f>ROUND(E846*F846*1,2)</f>
        <v>0</v>
      </c>
    </row>
    <row r="847" spans="1:7" ht="33.75" x14ac:dyDescent="0.25">
      <c r="A847" s="29"/>
      <c r="B847" s="29"/>
      <c r="C847" s="29"/>
      <c r="D847" s="28" t="s">
        <v>1282</v>
      </c>
      <c r="E847" s="44"/>
      <c r="F847" s="17"/>
      <c r="G847" s="29"/>
    </row>
    <row r="848" spans="1:7" x14ac:dyDescent="0.25">
      <c r="A848" s="26" t="s">
        <v>1283</v>
      </c>
      <c r="B848" s="27" t="s">
        <v>12</v>
      </c>
      <c r="C848" s="27" t="s">
        <v>29</v>
      </c>
      <c r="D848" s="28" t="s">
        <v>1284</v>
      </c>
      <c r="E848" s="44">
        <v>1</v>
      </c>
      <c r="F848" s="16"/>
      <c r="G848" s="31">
        <f>ROUND(E848*F848*1,2)</f>
        <v>0</v>
      </c>
    </row>
    <row r="849" spans="1:7" ht="33.75" x14ac:dyDescent="0.25">
      <c r="A849" s="29"/>
      <c r="B849" s="29"/>
      <c r="C849" s="29"/>
      <c r="D849" s="28" t="s">
        <v>1285</v>
      </c>
      <c r="E849" s="44"/>
      <c r="F849" s="17"/>
      <c r="G849" s="29"/>
    </row>
    <row r="850" spans="1:7" x14ac:dyDescent="0.25">
      <c r="A850" s="23" t="s">
        <v>1286</v>
      </c>
      <c r="B850" s="23" t="s">
        <v>9</v>
      </c>
      <c r="C850" s="23" t="s">
        <v>10</v>
      </c>
      <c r="D850" s="24" t="s">
        <v>1287</v>
      </c>
      <c r="E850" s="30"/>
      <c r="F850" s="15"/>
      <c r="G850" s="30">
        <f>SUM(G851:G867)</f>
        <v>0</v>
      </c>
    </row>
    <row r="851" spans="1:7" x14ac:dyDescent="0.25">
      <c r="A851" s="26" t="s">
        <v>1288</v>
      </c>
      <c r="B851" s="27" t="s">
        <v>12</v>
      </c>
      <c r="C851" s="27" t="s">
        <v>29</v>
      </c>
      <c r="D851" s="28" t="s">
        <v>1289</v>
      </c>
      <c r="E851" s="44">
        <v>2</v>
      </c>
      <c r="F851" s="16"/>
      <c r="G851" s="31">
        <f>ROUND(E851*F851*1,2)</f>
        <v>0</v>
      </c>
    </row>
    <row r="852" spans="1:7" ht="45" x14ac:dyDescent="0.25">
      <c r="A852" s="29"/>
      <c r="B852" s="29"/>
      <c r="C852" s="29"/>
      <c r="D852" s="28" t="s">
        <v>1290</v>
      </c>
      <c r="E852" s="44"/>
      <c r="F852" s="17"/>
      <c r="G852" s="29"/>
    </row>
    <row r="853" spans="1:7" x14ac:dyDescent="0.25">
      <c r="A853" s="26" t="s">
        <v>1291</v>
      </c>
      <c r="B853" s="27" t="s">
        <v>12</v>
      </c>
      <c r="C853" s="27" t="s">
        <v>29</v>
      </c>
      <c r="D853" s="28" t="s">
        <v>1292</v>
      </c>
      <c r="E853" s="44">
        <v>2</v>
      </c>
      <c r="F853" s="16"/>
      <c r="G853" s="31">
        <f>ROUND(E853*F853*1,2)</f>
        <v>0</v>
      </c>
    </row>
    <row r="854" spans="1:7" ht="45" x14ac:dyDescent="0.25">
      <c r="A854" s="29"/>
      <c r="B854" s="29"/>
      <c r="C854" s="29"/>
      <c r="D854" s="28" t="s">
        <v>1293</v>
      </c>
      <c r="E854" s="44"/>
      <c r="F854" s="17"/>
      <c r="G854" s="29"/>
    </row>
    <row r="855" spans="1:7" x14ac:dyDescent="0.25">
      <c r="A855" s="26" t="s">
        <v>1294</v>
      </c>
      <c r="B855" s="27" t="s">
        <v>12</v>
      </c>
      <c r="C855" s="27" t="s">
        <v>29</v>
      </c>
      <c r="D855" s="28" t="s">
        <v>1295</v>
      </c>
      <c r="E855" s="44">
        <v>2</v>
      </c>
      <c r="F855" s="16"/>
      <c r="G855" s="31">
        <f>ROUND(E855*F855*1,2)</f>
        <v>0</v>
      </c>
    </row>
    <row r="856" spans="1:7" ht="45" x14ac:dyDescent="0.25">
      <c r="A856" s="29"/>
      <c r="B856" s="29"/>
      <c r="C856" s="29"/>
      <c r="D856" s="28" t="s">
        <v>1296</v>
      </c>
      <c r="E856" s="44"/>
      <c r="F856" s="17"/>
      <c r="G856" s="29"/>
    </row>
    <row r="857" spans="1:7" x14ac:dyDescent="0.25">
      <c r="A857" s="26" t="s">
        <v>1297</v>
      </c>
      <c r="B857" s="27" t="s">
        <v>12</v>
      </c>
      <c r="C857" s="27" t="s">
        <v>29</v>
      </c>
      <c r="D857" s="28" t="s">
        <v>1298</v>
      </c>
      <c r="E857" s="44">
        <v>2</v>
      </c>
      <c r="F857" s="16"/>
      <c r="G857" s="31">
        <f>ROUND(E857*F857*1,2)</f>
        <v>0</v>
      </c>
    </row>
    <row r="858" spans="1:7" ht="45" x14ac:dyDescent="0.25">
      <c r="A858" s="29"/>
      <c r="B858" s="29"/>
      <c r="C858" s="29"/>
      <c r="D858" s="28" t="s">
        <v>1299</v>
      </c>
      <c r="E858" s="44"/>
      <c r="F858" s="17"/>
      <c r="G858" s="29"/>
    </row>
    <row r="859" spans="1:7" x14ac:dyDescent="0.25">
      <c r="A859" s="26" t="s">
        <v>1300</v>
      </c>
      <c r="B859" s="27" t="s">
        <v>12</v>
      </c>
      <c r="C859" s="27" t="s">
        <v>29</v>
      </c>
      <c r="D859" s="28" t="s">
        <v>1301</v>
      </c>
      <c r="E859" s="44">
        <v>1</v>
      </c>
      <c r="F859" s="16"/>
      <c r="G859" s="31">
        <f>ROUND(E859*F859*1,2)</f>
        <v>0</v>
      </c>
    </row>
    <row r="860" spans="1:7" ht="45" x14ac:dyDescent="0.25">
      <c r="A860" s="29"/>
      <c r="B860" s="29"/>
      <c r="C860" s="29"/>
      <c r="D860" s="28" t="s">
        <v>1302</v>
      </c>
      <c r="E860" s="44"/>
      <c r="F860" s="17"/>
      <c r="G860" s="29"/>
    </row>
    <row r="861" spans="1:7" x14ac:dyDescent="0.25">
      <c r="A861" s="26" t="s">
        <v>1303</v>
      </c>
      <c r="B861" s="27" t="s">
        <v>12</v>
      </c>
      <c r="C861" s="27" t="s">
        <v>29</v>
      </c>
      <c r="D861" s="28" t="s">
        <v>1304</v>
      </c>
      <c r="E861" s="44">
        <v>1</v>
      </c>
      <c r="F861" s="16"/>
      <c r="G861" s="31">
        <f>ROUND(E861*F861*1,2)</f>
        <v>0</v>
      </c>
    </row>
    <row r="862" spans="1:7" ht="45" x14ac:dyDescent="0.25">
      <c r="A862" s="29"/>
      <c r="B862" s="29"/>
      <c r="C862" s="29"/>
      <c r="D862" s="28" t="s">
        <v>1305</v>
      </c>
      <c r="E862" s="44"/>
      <c r="F862" s="17"/>
      <c r="G862" s="29"/>
    </row>
    <row r="863" spans="1:7" x14ac:dyDescent="0.25">
      <c r="A863" s="26" t="s">
        <v>1306</v>
      </c>
      <c r="B863" s="27" t="s">
        <v>12</v>
      </c>
      <c r="C863" s="27" t="s">
        <v>29</v>
      </c>
      <c r="D863" s="28" t="s">
        <v>1307</v>
      </c>
      <c r="E863" s="44">
        <v>1</v>
      </c>
      <c r="F863" s="16"/>
      <c r="G863" s="31">
        <f>ROUND(E863*F863*1,2)</f>
        <v>0</v>
      </c>
    </row>
    <row r="864" spans="1:7" ht="45" x14ac:dyDescent="0.25">
      <c r="A864" s="29"/>
      <c r="B864" s="29"/>
      <c r="C864" s="29"/>
      <c r="D864" s="28" t="s">
        <v>1308</v>
      </c>
      <c r="E864" s="44"/>
      <c r="F864" s="17"/>
      <c r="G864" s="29"/>
    </row>
    <row r="865" spans="1:7" x14ac:dyDescent="0.25">
      <c r="A865" s="26" t="s">
        <v>1309</v>
      </c>
      <c r="B865" s="27" t="s">
        <v>12</v>
      </c>
      <c r="C865" s="27" t="s">
        <v>29</v>
      </c>
      <c r="D865" s="28" t="s">
        <v>1310</v>
      </c>
      <c r="E865" s="44">
        <v>1</v>
      </c>
      <c r="F865" s="16"/>
      <c r="G865" s="31">
        <f>ROUND(E865*F865*1,2)</f>
        <v>0</v>
      </c>
    </row>
    <row r="866" spans="1:7" ht="45" x14ac:dyDescent="0.25">
      <c r="A866" s="29"/>
      <c r="B866" s="29"/>
      <c r="C866" s="29"/>
      <c r="D866" s="28" t="s">
        <v>1311</v>
      </c>
      <c r="E866" s="44"/>
      <c r="F866" s="17"/>
      <c r="G866" s="29"/>
    </row>
    <row r="867" spans="1:7" x14ac:dyDescent="0.25">
      <c r="A867" s="26" t="s">
        <v>1312</v>
      </c>
      <c r="B867" s="27" t="s">
        <v>12</v>
      </c>
      <c r="C867" s="27" t="s">
        <v>29</v>
      </c>
      <c r="D867" s="28" t="s">
        <v>1313</v>
      </c>
      <c r="E867" s="44">
        <v>1</v>
      </c>
      <c r="F867" s="16"/>
      <c r="G867" s="31">
        <f>ROUND(E867*F867*1,2)</f>
        <v>0</v>
      </c>
    </row>
    <row r="868" spans="1:7" ht="45" x14ac:dyDescent="0.25">
      <c r="A868" s="29"/>
      <c r="B868" s="29"/>
      <c r="C868" s="29"/>
      <c r="D868" s="28" t="s">
        <v>1314</v>
      </c>
      <c r="E868" s="44"/>
      <c r="F868" s="17"/>
      <c r="G868" s="29"/>
    </row>
    <row r="869" spans="1:7" x14ac:dyDescent="0.25">
      <c r="A869" s="23" t="s">
        <v>1315</v>
      </c>
      <c r="B869" s="23" t="s">
        <v>9</v>
      </c>
      <c r="C869" s="23" t="s">
        <v>10</v>
      </c>
      <c r="D869" s="24" t="s">
        <v>1316</v>
      </c>
      <c r="E869" s="30"/>
      <c r="F869" s="15"/>
      <c r="G869" s="30">
        <f>SUM(G870:G886)</f>
        <v>0</v>
      </c>
    </row>
    <row r="870" spans="1:7" x14ac:dyDescent="0.25">
      <c r="A870" s="26" t="s">
        <v>1317</v>
      </c>
      <c r="B870" s="27" t="s">
        <v>12</v>
      </c>
      <c r="C870" s="27" t="s">
        <v>29</v>
      </c>
      <c r="D870" s="28" t="s">
        <v>1318</v>
      </c>
      <c r="E870" s="44">
        <v>2</v>
      </c>
      <c r="F870" s="16"/>
      <c r="G870" s="31">
        <f>ROUND(E870*F870*1,2)</f>
        <v>0</v>
      </c>
    </row>
    <row r="871" spans="1:7" ht="33.75" x14ac:dyDescent="0.25">
      <c r="A871" s="29"/>
      <c r="B871" s="29"/>
      <c r="C871" s="29"/>
      <c r="D871" s="28" t="s">
        <v>1319</v>
      </c>
      <c r="E871" s="44"/>
      <c r="F871" s="17"/>
      <c r="G871" s="29"/>
    </row>
    <row r="872" spans="1:7" x14ac:dyDescent="0.25">
      <c r="A872" s="26" t="s">
        <v>1320</v>
      </c>
      <c r="B872" s="27" t="s">
        <v>12</v>
      </c>
      <c r="C872" s="27" t="s">
        <v>29</v>
      </c>
      <c r="D872" s="28" t="s">
        <v>1321</v>
      </c>
      <c r="E872" s="44">
        <v>2</v>
      </c>
      <c r="F872" s="16"/>
      <c r="G872" s="31">
        <f>ROUND(E872*F872*1,2)</f>
        <v>0</v>
      </c>
    </row>
    <row r="873" spans="1:7" ht="33.75" x14ac:dyDescent="0.25">
      <c r="A873" s="29"/>
      <c r="B873" s="29"/>
      <c r="C873" s="29"/>
      <c r="D873" s="28" t="s">
        <v>1322</v>
      </c>
      <c r="E873" s="44"/>
      <c r="F873" s="17"/>
      <c r="G873" s="29"/>
    </row>
    <row r="874" spans="1:7" x14ac:dyDescent="0.25">
      <c r="A874" s="26" t="s">
        <v>1323</v>
      </c>
      <c r="B874" s="27" t="s">
        <v>12</v>
      </c>
      <c r="C874" s="27" t="s">
        <v>29</v>
      </c>
      <c r="D874" s="28" t="s">
        <v>1324</v>
      </c>
      <c r="E874" s="44">
        <v>2</v>
      </c>
      <c r="F874" s="16"/>
      <c r="G874" s="31">
        <f>ROUND(E874*F874*1,2)</f>
        <v>0</v>
      </c>
    </row>
    <row r="875" spans="1:7" ht="33.75" x14ac:dyDescent="0.25">
      <c r="A875" s="29"/>
      <c r="B875" s="29"/>
      <c r="C875" s="29"/>
      <c r="D875" s="28" t="s">
        <v>1325</v>
      </c>
      <c r="E875" s="44"/>
      <c r="F875" s="17"/>
      <c r="G875" s="29"/>
    </row>
    <row r="876" spans="1:7" x14ac:dyDescent="0.25">
      <c r="A876" s="26" t="s">
        <v>1326</v>
      </c>
      <c r="B876" s="27" t="s">
        <v>12</v>
      </c>
      <c r="C876" s="27" t="s">
        <v>29</v>
      </c>
      <c r="D876" s="28" t="s">
        <v>1327</v>
      </c>
      <c r="E876" s="44">
        <v>2</v>
      </c>
      <c r="F876" s="16"/>
      <c r="G876" s="31">
        <f>ROUND(E876*F876*1,2)</f>
        <v>0</v>
      </c>
    </row>
    <row r="877" spans="1:7" ht="33.75" x14ac:dyDescent="0.25">
      <c r="A877" s="29"/>
      <c r="B877" s="29"/>
      <c r="C877" s="29"/>
      <c r="D877" s="28" t="s">
        <v>1328</v>
      </c>
      <c r="E877" s="44"/>
      <c r="F877" s="17"/>
      <c r="G877" s="29"/>
    </row>
    <row r="878" spans="1:7" x14ac:dyDescent="0.25">
      <c r="A878" s="26" t="s">
        <v>1329</v>
      </c>
      <c r="B878" s="27" t="s">
        <v>12</v>
      </c>
      <c r="C878" s="27" t="s">
        <v>29</v>
      </c>
      <c r="D878" s="28" t="s">
        <v>1330</v>
      </c>
      <c r="E878" s="44">
        <v>2</v>
      </c>
      <c r="F878" s="16"/>
      <c r="G878" s="31">
        <f>ROUND(E878*F878*1,2)</f>
        <v>0</v>
      </c>
    </row>
    <row r="879" spans="1:7" ht="33.75" x14ac:dyDescent="0.25">
      <c r="A879" s="29"/>
      <c r="B879" s="29"/>
      <c r="C879" s="29"/>
      <c r="D879" s="28" t="s">
        <v>1331</v>
      </c>
      <c r="E879" s="44"/>
      <c r="F879" s="17"/>
      <c r="G879" s="29"/>
    </row>
    <row r="880" spans="1:7" x14ac:dyDescent="0.25">
      <c r="A880" s="26" t="s">
        <v>1332</v>
      </c>
      <c r="B880" s="27" t="s">
        <v>12</v>
      </c>
      <c r="C880" s="27" t="s">
        <v>29</v>
      </c>
      <c r="D880" s="28" t="s">
        <v>1333</v>
      </c>
      <c r="E880" s="44">
        <v>2</v>
      </c>
      <c r="F880" s="16"/>
      <c r="G880" s="31">
        <f>ROUND(E880*F880*1,2)</f>
        <v>0</v>
      </c>
    </row>
    <row r="881" spans="1:7" ht="33.75" x14ac:dyDescent="0.25">
      <c r="A881" s="29"/>
      <c r="B881" s="29"/>
      <c r="C881" s="29"/>
      <c r="D881" s="28" t="s">
        <v>1334</v>
      </c>
      <c r="E881" s="44"/>
      <c r="F881" s="17"/>
      <c r="G881" s="29"/>
    </row>
    <row r="882" spans="1:7" x14ac:dyDescent="0.25">
      <c r="A882" s="26" t="s">
        <v>1335</v>
      </c>
      <c r="B882" s="27" t="s">
        <v>12</v>
      </c>
      <c r="C882" s="27" t="s">
        <v>29</v>
      </c>
      <c r="D882" s="28" t="s">
        <v>1336</v>
      </c>
      <c r="E882" s="44">
        <v>2</v>
      </c>
      <c r="F882" s="16"/>
      <c r="G882" s="31">
        <f>ROUND(E882*F882*1,2)</f>
        <v>0</v>
      </c>
    </row>
    <row r="883" spans="1:7" ht="33.75" x14ac:dyDescent="0.25">
      <c r="A883" s="29"/>
      <c r="B883" s="29"/>
      <c r="C883" s="29"/>
      <c r="D883" s="28" t="s">
        <v>1337</v>
      </c>
      <c r="E883" s="44"/>
      <c r="F883" s="17"/>
      <c r="G883" s="29"/>
    </row>
    <row r="884" spans="1:7" x14ac:dyDescent="0.25">
      <c r="A884" s="26" t="s">
        <v>1338</v>
      </c>
      <c r="B884" s="27" t="s">
        <v>12</v>
      </c>
      <c r="C884" s="27" t="s">
        <v>29</v>
      </c>
      <c r="D884" s="28" t="s">
        <v>1339</v>
      </c>
      <c r="E884" s="44">
        <v>2</v>
      </c>
      <c r="F884" s="16"/>
      <c r="G884" s="31">
        <f>ROUND(E884*F884*1,2)</f>
        <v>0</v>
      </c>
    </row>
    <row r="885" spans="1:7" ht="33.75" x14ac:dyDescent="0.25">
      <c r="A885" s="29"/>
      <c r="B885" s="29"/>
      <c r="C885" s="29"/>
      <c r="D885" s="28" t="s">
        <v>1340</v>
      </c>
      <c r="E885" s="44"/>
      <c r="F885" s="17"/>
      <c r="G885" s="29"/>
    </row>
    <row r="886" spans="1:7" x14ac:dyDescent="0.25">
      <c r="A886" s="26" t="s">
        <v>1341</v>
      </c>
      <c r="B886" s="27" t="s">
        <v>12</v>
      </c>
      <c r="C886" s="27" t="s">
        <v>29</v>
      </c>
      <c r="D886" s="28" t="s">
        <v>1342</v>
      </c>
      <c r="E886" s="44">
        <v>1</v>
      </c>
      <c r="F886" s="16"/>
      <c r="G886" s="31">
        <f>ROUND(E886*F886*1,2)</f>
        <v>0</v>
      </c>
    </row>
    <row r="887" spans="1:7" ht="33.75" x14ac:dyDescent="0.25">
      <c r="A887" s="29"/>
      <c r="B887" s="29"/>
      <c r="C887" s="29"/>
      <c r="D887" s="28" t="s">
        <v>1343</v>
      </c>
      <c r="E887" s="44"/>
      <c r="F887" s="17"/>
      <c r="G887" s="29"/>
    </row>
    <row r="888" spans="1:7" x14ac:dyDescent="0.25">
      <c r="A888" s="23" t="s">
        <v>1344</v>
      </c>
      <c r="B888" s="23" t="s">
        <v>9</v>
      </c>
      <c r="C888" s="23" t="s">
        <v>10</v>
      </c>
      <c r="D888" s="24" t="s">
        <v>1345</v>
      </c>
      <c r="E888" s="30"/>
      <c r="F888" s="15"/>
      <c r="G888" s="30">
        <f>SUM(G889:G899)</f>
        <v>0</v>
      </c>
    </row>
    <row r="889" spans="1:7" x14ac:dyDescent="0.25">
      <c r="A889" s="26" t="s">
        <v>1346</v>
      </c>
      <c r="B889" s="27" t="s">
        <v>12</v>
      </c>
      <c r="C889" s="27" t="s">
        <v>29</v>
      </c>
      <c r="D889" s="28" t="s">
        <v>1347</v>
      </c>
      <c r="E889" s="44">
        <v>2</v>
      </c>
      <c r="F889" s="16"/>
      <c r="G889" s="31">
        <f>ROUND(E889*F889*1,2)</f>
        <v>0</v>
      </c>
    </row>
    <row r="890" spans="1:7" ht="33.75" x14ac:dyDescent="0.25">
      <c r="A890" s="29"/>
      <c r="B890" s="29"/>
      <c r="C890" s="29"/>
      <c r="D890" s="28" t="s">
        <v>1348</v>
      </c>
      <c r="E890" s="44"/>
      <c r="F890" s="17"/>
      <c r="G890" s="29"/>
    </row>
    <row r="891" spans="1:7" x14ac:dyDescent="0.25">
      <c r="A891" s="26" t="s">
        <v>1349</v>
      </c>
      <c r="B891" s="27" t="s">
        <v>12</v>
      </c>
      <c r="C891" s="27" t="s">
        <v>29</v>
      </c>
      <c r="D891" s="28" t="s">
        <v>1350</v>
      </c>
      <c r="E891" s="44">
        <v>2</v>
      </c>
      <c r="F891" s="16"/>
      <c r="G891" s="31">
        <f>ROUND(E891*F891*1,2)</f>
        <v>0</v>
      </c>
    </row>
    <row r="892" spans="1:7" ht="33.75" x14ac:dyDescent="0.25">
      <c r="A892" s="29"/>
      <c r="B892" s="29"/>
      <c r="C892" s="29"/>
      <c r="D892" s="28" t="s">
        <v>1351</v>
      </c>
      <c r="E892" s="44"/>
      <c r="F892" s="17"/>
      <c r="G892" s="29"/>
    </row>
    <row r="893" spans="1:7" x14ac:dyDescent="0.25">
      <c r="A893" s="26" t="s">
        <v>1352</v>
      </c>
      <c r="B893" s="27" t="s">
        <v>12</v>
      </c>
      <c r="C893" s="27" t="s">
        <v>29</v>
      </c>
      <c r="D893" s="28" t="s">
        <v>1353</v>
      </c>
      <c r="E893" s="44">
        <v>2</v>
      </c>
      <c r="F893" s="16"/>
      <c r="G893" s="31">
        <f>ROUND(E893*F893*1,2)</f>
        <v>0</v>
      </c>
    </row>
    <row r="894" spans="1:7" ht="33.75" x14ac:dyDescent="0.25">
      <c r="A894" s="29"/>
      <c r="B894" s="29"/>
      <c r="C894" s="29"/>
      <c r="D894" s="28" t="s">
        <v>1354</v>
      </c>
      <c r="E894" s="44"/>
      <c r="F894" s="17"/>
      <c r="G894" s="29"/>
    </row>
    <row r="895" spans="1:7" x14ac:dyDescent="0.25">
      <c r="A895" s="26" t="s">
        <v>1355</v>
      </c>
      <c r="B895" s="27" t="s">
        <v>12</v>
      </c>
      <c r="C895" s="27" t="s">
        <v>29</v>
      </c>
      <c r="D895" s="28" t="s">
        <v>1356</v>
      </c>
      <c r="E895" s="44">
        <v>2</v>
      </c>
      <c r="F895" s="16"/>
      <c r="G895" s="31">
        <f>ROUND(E895*F895*1,2)</f>
        <v>0</v>
      </c>
    </row>
    <row r="896" spans="1:7" ht="33.75" x14ac:dyDescent="0.25">
      <c r="A896" s="29"/>
      <c r="B896" s="29"/>
      <c r="C896" s="29"/>
      <c r="D896" s="28" t="s">
        <v>1357</v>
      </c>
      <c r="E896" s="44"/>
      <c r="F896" s="17"/>
      <c r="G896" s="29"/>
    </row>
    <row r="897" spans="1:7" x14ac:dyDescent="0.25">
      <c r="A897" s="26" t="s">
        <v>1358</v>
      </c>
      <c r="B897" s="27" t="s">
        <v>12</v>
      </c>
      <c r="C897" s="27" t="s">
        <v>29</v>
      </c>
      <c r="D897" s="28" t="s">
        <v>1359</v>
      </c>
      <c r="E897" s="44">
        <v>1</v>
      </c>
      <c r="F897" s="16"/>
      <c r="G897" s="31">
        <f>ROUND(E897*F897*1,2)</f>
        <v>0</v>
      </c>
    </row>
    <row r="898" spans="1:7" ht="33.75" x14ac:dyDescent="0.25">
      <c r="A898" s="29"/>
      <c r="B898" s="29"/>
      <c r="C898" s="29"/>
      <c r="D898" s="28" t="s">
        <v>1360</v>
      </c>
      <c r="E898" s="44"/>
      <c r="F898" s="17"/>
      <c r="G898" s="29"/>
    </row>
    <row r="899" spans="1:7" x14ac:dyDescent="0.25">
      <c r="A899" s="26" t="s">
        <v>1361</v>
      </c>
      <c r="B899" s="27" t="s">
        <v>12</v>
      </c>
      <c r="C899" s="27" t="s">
        <v>29</v>
      </c>
      <c r="D899" s="28" t="s">
        <v>1362</v>
      </c>
      <c r="E899" s="44">
        <v>1</v>
      </c>
      <c r="F899" s="16"/>
      <c r="G899" s="31">
        <f>ROUND(E899*F899*1,2)</f>
        <v>0</v>
      </c>
    </row>
    <row r="900" spans="1:7" ht="33.75" x14ac:dyDescent="0.25">
      <c r="A900" s="29"/>
      <c r="B900" s="29"/>
      <c r="C900" s="29"/>
      <c r="D900" s="28" t="s">
        <v>1363</v>
      </c>
      <c r="E900" s="44"/>
      <c r="F900" s="17"/>
      <c r="G900" s="29"/>
    </row>
    <row r="901" spans="1:7" x14ac:dyDescent="0.25">
      <c r="A901" s="23" t="s">
        <v>1364</v>
      </c>
      <c r="B901" s="23" t="s">
        <v>9</v>
      </c>
      <c r="C901" s="23" t="s">
        <v>10</v>
      </c>
      <c r="D901" s="24" t="s">
        <v>1365</v>
      </c>
      <c r="E901" s="30"/>
      <c r="F901" s="15"/>
      <c r="G901" s="30">
        <f>SUM(G902:G914)</f>
        <v>0</v>
      </c>
    </row>
    <row r="902" spans="1:7" x14ac:dyDescent="0.25">
      <c r="A902" s="26" t="s">
        <v>1366</v>
      </c>
      <c r="B902" s="27" t="s">
        <v>12</v>
      </c>
      <c r="C902" s="27" t="s">
        <v>29</v>
      </c>
      <c r="D902" s="28" t="s">
        <v>1367</v>
      </c>
      <c r="E902" s="44">
        <v>2</v>
      </c>
      <c r="F902" s="16"/>
      <c r="G902" s="31">
        <f>ROUND(E902*F902*1,2)</f>
        <v>0</v>
      </c>
    </row>
    <row r="903" spans="1:7" ht="33.75" x14ac:dyDescent="0.25">
      <c r="A903" s="29"/>
      <c r="B903" s="29"/>
      <c r="C903" s="29"/>
      <c r="D903" s="28" t="s">
        <v>1368</v>
      </c>
      <c r="E903" s="44"/>
      <c r="F903" s="17"/>
      <c r="G903" s="29"/>
    </row>
    <row r="904" spans="1:7" x14ac:dyDescent="0.25">
      <c r="A904" s="26" t="s">
        <v>1369</v>
      </c>
      <c r="B904" s="27" t="s">
        <v>12</v>
      </c>
      <c r="C904" s="27" t="s">
        <v>29</v>
      </c>
      <c r="D904" s="28" t="s">
        <v>1370</v>
      </c>
      <c r="E904" s="44">
        <v>2</v>
      </c>
      <c r="F904" s="16"/>
      <c r="G904" s="31">
        <f>ROUND(E904*F904*1,2)</f>
        <v>0</v>
      </c>
    </row>
    <row r="905" spans="1:7" ht="33.75" x14ac:dyDescent="0.25">
      <c r="A905" s="29"/>
      <c r="B905" s="29"/>
      <c r="C905" s="29"/>
      <c r="D905" s="28" t="s">
        <v>1371</v>
      </c>
      <c r="E905" s="44"/>
      <c r="F905" s="17"/>
      <c r="G905" s="29"/>
    </row>
    <row r="906" spans="1:7" x14ac:dyDescent="0.25">
      <c r="A906" s="26" t="s">
        <v>1372</v>
      </c>
      <c r="B906" s="27" t="s">
        <v>12</v>
      </c>
      <c r="C906" s="27" t="s">
        <v>29</v>
      </c>
      <c r="D906" s="28" t="s">
        <v>1373</v>
      </c>
      <c r="E906" s="44">
        <v>2</v>
      </c>
      <c r="F906" s="16"/>
      <c r="G906" s="31">
        <f>ROUND(E906*F906*1,2)</f>
        <v>0</v>
      </c>
    </row>
    <row r="907" spans="1:7" ht="33.75" x14ac:dyDescent="0.25">
      <c r="A907" s="29"/>
      <c r="B907" s="29"/>
      <c r="C907" s="29"/>
      <c r="D907" s="28" t="s">
        <v>1374</v>
      </c>
      <c r="E907" s="44"/>
      <c r="F907" s="17"/>
      <c r="G907" s="29"/>
    </row>
    <row r="908" spans="1:7" x14ac:dyDescent="0.25">
      <c r="A908" s="26" t="s">
        <v>1375</v>
      </c>
      <c r="B908" s="27" t="s">
        <v>12</v>
      </c>
      <c r="C908" s="27" t="s">
        <v>29</v>
      </c>
      <c r="D908" s="28" t="s">
        <v>1376</v>
      </c>
      <c r="E908" s="44">
        <v>2</v>
      </c>
      <c r="F908" s="16"/>
      <c r="G908" s="31">
        <f>ROUND(E908*F908*1,2)</f>
        <v>0</v>
      </c>
    </row>
    <row r="909" spans="1:7" ht="33.75" x14ac:dyDescent="0.25">
      <c r="A909" s="29"/>
      <c r="B909" s="29"/>
      <c r="C909" s="29"/>
      <c r="D909" s="28" t="s">
        <v>1377</v>
      </c>
      <c r="E909" s="44"/>
      <c r="F909" s="17"/>
      <c r="G909" s="29"/>
    </row>
    <row r="910" spans="1:7" x14ac:dyDescent="0.25">
      <c r="A910" s="26" t="s">
        <v>1378</v>
      </c>
      <c r="B910" s="27" t="s">
        <v>12</v>
      </c>
      <c r="C910" s="27" t="s">
        <v>29</v>
      </c>
      <c r="D910" s="28" t="s">
        <v>1379</v>
      </c>
      <c r="E910" s="44">
        <v>3</v>
      </c>
      <c r="F910" s="16"/>
      <c r="G910" s="31">
        <f>ROUND(E910*F910*1,2)</f>
        <v>0</v>
      </c>
    </row>
    <row r="911" spans="1:7" ht="33.75" x14ac:dyDescent="0.25">
      <c r="A911" s="29"/>
      <c r="B911" s="29"/>
      <c r="C911" s="29"/>
      <c r="D911" s="28" t="s">
        <v>1380</v>
      </c>
      <c r="E911" s="44"/>
      <c r="F911" s="17"/>
      <c r="G911" s="29"/>
    </row>
    <row r="912" spans="1:7" x14ac:dyDescent="0.25">
      <c r="A912" s="26" t="s">
        <v>1381</v>
      </c>
      <c r="B912" s="27" t="s">
        <v>12</v>
      </c>
      <c r="C912" s="27" t="s">
        <v>29</v>
      </c>
      <c r="D912" s="28" t="s">
        <v>1382</v>
      </c>
      <c r="E912" s="44">
        <v>1</v>
      </c>
      <c r="F912" s="16"/>
      <c r="G912" s="31">
        <f>ROUND(E912*F912*1,2)</f>
        <v>0</v>
      </c>
    </row>
    <row r="913" spans="1:7" ht="33.75" x14ac:dyDescent="0.25">
      <c r="A913" s="29"/>
      <c r="B913" s="29"/>
      <c r="C913" s="29"/>
      <c r="D913" s="28" t="s">
        <v>1383</v>
      </c>
      <c r="E913" s="44"/>
      <c r="F913" s="17"/>
      <c r="G913" s="29"/>
    </row>
    <row r="914" spans="1:7" x14ac:dyDescent="0.25">
      <c r="A914" s="26" t="s">
        <v>1384</v>
      </c>
      <c r="B914" s="27" t="s">
        <v>12</v>
      </c>
      <c r="C914" s="27" t="s">
        <v>29</v>
      </c>
      <c r="D914" s="28" t="s">
        <v>1385</v>
      </c>
      <c r="E914" s="44">
        <v>1</v>
      </c>
      <c r="F914" s="16"/>
      <c r="G914" s="31">
        <f>ROUND(E914*F914*1,2)</f>
        <v>0</v>
      </c>
    </row>
    <row r="915" spans="1:7" ht="33.75" x14ac:dyDescent="0.25">
      <c r="A915" s="29"/>
      <c r="B915" s="29"/>
      <c r="C915" s="29"/>
      <c r="D915" s="28" t="s">
        <v>1386</v>
      </c>
      <c r="E915" s="44"/>
      <c r="F915" s="17"/>
      <c r="G915" s="29"/>
    </row>
    <row r="916" spans="1:7" x14ac:dyDescent="0.25">
      <c r="A916" s="23" t="s">
        <v>1387</v>
      </c>
      <c r="B916" s="23" t="s">
        <v>9</v>
      </c>
      <c r="C916" s="23" t="s">
        <v>10</v>
      </c>
      <c r="D916" s="24" t="s">
        <v>1388</v>
      </c>
      <c r="E916" s="30"/>
      <c r="F916" s="15"/>
      <c r="G916" s="30">
        <f>SUM(G917:G931)</f>
        <v>0</v>
      </c>
    </row>
    <row r="917" spans="1:7" x14ac:dyDescent="0.25">
      <c r="A917" s="26" t="s">
        <v>1389</v>
      </c>
      <c r="B917" s="27" t="s">
        <v>12</v>
      </c>
      <c r="C917" s="27" t="s">
        <v>29</v>
      </c>
      <c r="D917" s="28" t="s">
        <v>1390</v>
      </c>
      <c r="E917" s="44">
        <v>2</v>
      </c>
      <c r="F917" s="16"/>
      <c r="G917" s="31">
        <f>ROUND(E917*F917*1,2)</f>
        <v>0</v>
      </c>
    </row>
    <row r="918" spans="1:7" ht="33.75" x14ac:dyDescent="0.25">
      <c r="A918" s="29"/>
      <c r="B918" s="29"/>
      <c r="C918" s="29"/>
      <c r="D918" s="28" t="s">
        <v>1391</v>
      </c>
      <c r="E918" s="44"/>
      <c r="F918" s="17"/>
      <c r="G918" s="29"/>
    </row>
    <row r="919" spans="1:7" x14ac:dyDescent="0.25">
      <c r="A919" s="26" t="s">
        <v>1392</v>
      </c>
      <c r="B919" s="27" t="s">
        <v>12</v>
      </c>
      <c r="C919" s="27" t="s">
        <v>29</v>
      </c>
      <c r="D919" s="28" t="s">
        <v>1393</v>
      </c>
      <c r="E919" s="44">
        <v>1</v>
      </c>
      <c r="F919" s="16"/>
      <c r="G919" s="31">
        <f>ROUND(E919*F919*1,2)</f>
        <v>0</v>
      </c>
    </row>
    <row r="920" spans="1:7" ht="33.75" x14ac:dyDescent="0.25">
      <c r="A920" s="29"/>
      <c r="B920" s="29"/>
      <c r="C920" s="29"/>
      <c r="D920" s="28" t="s">
        <v>1394</v>
      </c>
      <c r="E920" s="44"/>
      <c r="F920" s="17"/>
      <c r="G920" s="29"/>
    </row>
    <row r="921" spans="1:7" x14ac:dyDescent="0.25">
      <c r="A921" s="26" t="s">
        <v>1395</v>
      </c>
      <c r="B921" s="27" t="s">
        <v>12</v>
      </c>
      <c r="C921" s="27" t="s">
        <v>29</v>
      </c>
      <c r="D921" s="28" t="s">
        <v>1396</v>
      </c>
      <c r="E921" s="44">
        <v>2</v>
      </c>
      <c r="F921" s="16"/>
      <c r="G921" s="31">
        <f>ROUND(E921*F921*1,2)</f>
        <v>0</v>
      </c>
    </row>
    <row r="922" spans="1:7" ht="33.75" x14ac:dyDescent="0.25">
      <c r="A922" s="29"/>
      <c r="B922" s="29"/>
      <c r="C922" s="29"/>
      <c r="D922" s="28" t="s">
        <v>1397</v>
      </c>
      <c r="E922" s="44"/>
      <c r="F922" s="17"/>
      <c r="G922" s="29"/>
    </row>
    <row r="923" spans="1:7" x14ac:dyDescent="0.25">
      <c r="A923" s="26" t="s">
        <v>1398</v>
      </c>
      <c r="B923" s="27" t="s">
        <v>12</v>
      </c>
      <c r="C923" s="27" t="s">
        <v>29</v>
      </c>
      <c r="D923" s="28" t="s">
        <v>1399</v>
      </c>
      <c r="E923" s="44">
        <v>1</v>
      </c>
      <c r="F923" s="16"/>
      <c r="G923" s="31">
        <f>ROUND(E923*F923*1,2)</f>
        <v>0</v>
      </c>
    </row>
    <row r="924" spans="1:7" ht="33.75" x14ac:dyDescent="0.25">
      <c r="A924" s="29"/>
      <c r="B924" s="29"/>
      <c r="C924" s="29"/>
      <c r="D924" s="28" t="s">
        <v>1400</v>
      </c>
      <c r="E924" s="44"/>
      <c r="F924" s="17"/>
      <c r="G924" s="29"/>
    </row>
    <row r="925" spans="1:7" x14ac:dyDescent="0.25">
      <c r="A925" s="26" t="s">
        <v>1401</v>
      </c>
      <c r="B925" s="27" t="s">
        <v>12</v>
      </c>
      <c r="C925" s="27" t="s">
        <v>29</v>
      </c>
      <c r="D925" s="28" t="s">
        <v>1402</v>
      </c>
      <c r="E925" s="44">
        <v>1</v>
      </c>
      <c r="F925" s="16"/>
      <c r="G925" s="31">
        <f>ROUND(E925*F925*1,2)</f>
        <v>0</v>
      </c>
    </row>
    <row r="926" spans="1:7" ht="33.75" x14ac:dyDescent="0.25">
      <c r="A926" s="29"/>
      <c r="B926" s="29"/>
      <c r="C926" s="29"/>
      <c r="D926" s="28" t="s">
        <v>1403</v>
      </c>
      <c r="E926" s="44"/>
      <c r="F926" s="17"/>
      <c r="G926" s="29"/>
    </row>
    <row r="927" spans="1:7" x14ac:dyDescent="0.25">
      <c r="A927" s="26" t="s">
        <v>1404</v>
      </c>
      <c r="B927" s="27" t="s">
        <v>12</v>
      </c>
      <c r="C927" s="27" t="s">
        <v>29</v>
      </c>
      <c r="D927" s="28" t="s">
        <v>1405</v>
      </c>
      <c r="E927" s="44">
        <v>2</v>
      </c>
      <c r="F927" s="16"/>
      <c r="G927" s="31">
        <f>ROUND(E927*F927*1,2)</f>
        <v>0</v>
      </c>
    </row>
    <row r="928" spans="1:7" ht="33.75" x14ac:dyDescent="0.25">
      <c r="A928" s="29"/>
      <c r="B928" s="29"/>
      <c r="C928" s="29"/>
      <c r="D928" s="28" t="s">
        <v>1406</v>
      </c>
      <c r="E928" s="44"/>
      <c r="F928" s="17"/>
      <c r="G928" s="29"/>
    </row>
    <row r="929" spans="1:7" x14ac:dyDescent="0.25">
      <c r="A929" s="26" t="s">
        <v>1407</v>
      </c>
      <c r="B929" s="27" t="s">
        <v>12</v>
      </c>
      <c r="C929" s="27" t="s">
        <v>29</v>
      </c>
      <c r="D929" s="28" t="s">
        <v>1408</v>
      </c>
      <c r="E929" s="44">
        <v>1</v>
      </c>
      <c r="F929" s="16"/>
      <c r="G929" s="31">
        <f>ROUND(E929*F929*1,2)</f>
        <v>0</v>
      </c>
    </row>
    <row r="930" spans="1:7" ht="33.75" x14ac:dyDescent="0.25">
      <c r="A930" s="29"/>
      <c r="B930" s="29"/>
      <c r="C930" s="29"/>
      <c r="D930" s="28" t="s">
        <v>1409</v>
      </c>
      <c r="E930" s="44"/>
      <c r="F930" s="17"/>
      <c r="G930" s="29"/>
    </row>
    <row r="931" spans="1:7" x14ac:dyDescent="0.25">
      <c r="A931" s="26" t="s">
        <v>1410</v>
      </c>
      <c r="B931" s="27" t="s">
        <v>12</v>
      </c>
      <c r="C931" s="27" t="s">
        <v>29</v>
      </c>
      <c r="D931" s="28" t="s">
        <v>1411</v>
      </c>
      <c r="E931" s="44">
        <v>1</v>
      </c>
      <c r="F931" s="16"/>
      <c r="G931" s="31">
        <f>ROUND(E931*F931*1,2)</f>
        <v>0</v>
      </c>
    </row>
    <row r="932" spans="1:7" ht="33.75" x14ac:dyDescent="0.25">
      <c r="A932" s="29"/>
      <c r="B932" s="29"/>
      <c r="C932" s="29"/>
      <c r="D932" s="28" t="s">
        <v>1412</v>
      </c>
      <c r="E932" s="44"/>
      <c r="F932" s="17"/>
      <c r="G932" s="29"/>
    </row>
    <row r="933" spans="1:7" x14ac:dyDescent="0.25">
      <c r="A933" s="23" t="s">
        <v>1413</v>
      </c>
      <c r="B933" s="23" t="s">
        <v>9</v>
      </c>
      <c r="C933" s="23" t="s">
        <v>10</v>
      </c>
      <c r="D933" s="24" t="s">
        <v>1414</v>
      </c>
      <c r="E933" s="30"/>
      <c r="F933" s="15"/>
      <c r="G933" s="30">
        <f>SUM(G934:G964)</f>
        <v>0</v>
      </c>
    </row>
    <row r="934" spans="1:7" x14ac:dyDescent="0.25">
      <c r="A934" s="26" t="s">
        <v>1415</v>
      </c>
      <c r="B934" s="27" t="s">
        <v>12</v>
      </c>
      <c r="C934" s="27" t="s">
        <v>29</v>
      </c>
      <c r="D934" s="28" t="s">
        <v>1416</v>
      </c>
      <c r="E934" s="44">
        <v>2</v>
      </c>
      <c r="F934" s="16"/>
      <c r="G934" s="31">
        <f>ROUND(E934*F934*1,2)</f>
        <v>0</v>
      </c>
    </row>
    <row r="935" spans="1:7" ht="33.75" x14ac:dyDescent="0.25">
      <c r="A935" s="29"/>
      <c r="B935" s="29"/>
      <c r="C935" s="29"/>
      <c r="D935" s="28" t="s">
        <v>1417</v>
      </c>
      <c r="E935" s="44"/>
      <c r="F935" s="17"/>
      <c r="G935" s="29"/>
    </row>
    <row r="936" spans="1:7" x14ac:dyDescent="0.25">
      <c r="A936" s="26" t="s">
        <v>1418</v>
      </c>
      <c r="B936" s="27" t="s">
        <v>12</v>
      </c>
      <c r="C936" s="27" t="s">
        <v>29</v>
      </c>
      <c r="D936" s="28" t="s">
        <v>1419</v>
      </c>
      <c r="E936" s="44">
        <v>2</v>
      </c>
      <c r="F936" s="16"/>
      <c r="G936" s="31">
        <f>ROUND(E936*F936*1,2)</f>
        <v>0</v>
      </c>
    </row>
    <row r="937" spans="1:7" ht="33.75" x14ac:dyDescent="0.25">
      <c r="A937" s="29"/>
      <c r="B937" s="29"/>
      <c r="C937" s="29"/>
      <c r="D937" s="28" t="s">
        <v>1420</v>
      </c>
      <c r="E937" s="44"/>
      <c r="F937" s="17"/>
      <c r="G937" s="29"/>
    </row>
    <row r="938" spans="1:7" x14ac:dyDescent="0.25">
      <c r="A938" s="26" t="s">
        <v>1421</v>
      </c>
      <c r="B938" s="27" t="s">
        <v>12</v>
      </c>
      <c r="C938" s="27" t="s">
        <v>29</v>
      </c>
      <c r="D938" s="28" t="s">
        <v>1422</v>
      </c>
      <c r="E938" s="44">
        <v>2</v>
      </c>
      <c r="F938" s="16"/>
      <c r="G938" s="31">
        <f>ROUND(E938*F938*1,2)</f>
        <v>0</v>
      </c>
    </row>
    <row r="939" spans="1:7" ht="33.75" x14ac:dyDescent="0.25">
      <c r="A939" s="29"/>
      <c r="B939" s="29"/>
      <c r="C939" s="29"/>
      <c r="D939" s="28" t="s">
        <v>1423</v>
      </c>
      <c r="E939" s="44"/>
      <c r="F939" s="17"/>
      <c r="G939" s="29"/>
    </row>
    <row r="940" spans="1:7" x14ac:dyDescent="0.25">
      <c r="A940" s="26" t="s">
        <v>1424</v>
      </c>
      <c r="B940" s="27" t="s">
        <v>12</v>
      </c>
      <c r="C940" s="27" t="s">
        <v>29</v>
      </c>
      <c r="D940" s="28" t="s">
        <v>1425</v>
      </c>
      <c r="E940" s="44">
        <v>2</v>
      </c>
      <c r="F940" s="16"/>
      <c r="G940" s="31">
        <f>ROUND(E940*F940*1,2)</f>
        <v>0</v>
      </c>
    </row>
    <row r="941" spans="1:7" ht="33.75" x14ac:dyDescent="0.25">
      <c r="A941" s="29"/>
      <c r="B941" s="29"/>
      <c r="C941" s="29"/>
      <c r="D941" s="28" t="s">
        <v>1426</v>
      </c>
      <c r="E941" s="44"/>
      <c r="F941" s="17"/>
      <c r="G941" s="29"/>
    </row>
    <row r="942" spans="1:7" x14ac:dyDescent="0.25">
      <c r="A942" s="26" t="s">
        <v>1427</v>
      </c>
      <c r="B942" s="27" t="s">
        <v>12</v>
      </c>
      <c r="C942" s="27" t="s">
        <v>29</v>
      </c>
      <c r="D942" s="28" t="s">
        <v>1428</v>
      </c>
      <c r="E942" s="44">
        <v>1</v>
      </c>
      <c r="F942" s="16"/>
      <c r="G942" s="31">
        <f>ROUND(E942*F942*1,2)</f>
        <v>0</v>
      </c>
    </row>
    <row r="943" spans="1:7" ht="33.75" x14ac:dyDescent="0.25">
      <c r="A943" s="29"/>
      <c r="B943" s="29"/>
      <c r="C943" s="29"/>
      <c r="D943" s="28" t="s">
        <v>1429</v>
      </c>
      <c r="E943" s="44"/>
      <c r="F943" s="17"/>
      <c r="G943" s="29"/>
    </row>
    <row r="944" spans="1:7" x14ac:dyDescent="0.25">
      <c r="A944" s="26" t="s">
        <v>1430</v>
      </c>
      <c r="B944" s="27" t="s">
        <v>12</v>
      </c>
      <c r="C944" s="27" t="s">
        <v>29</v>
      </c>
      <c r="D944" s="28" t="s">
        <v>1431</v>
      </c>
      <c r="E944" s="44">
        <v>2</v>
      </c>
      <c r="F944" s="16"/>
      <c r="G944" s="31">
        <f>ROUND(E944*F944*1,2)</f>
        <v>0</v>
      </c>
    </row>
    <row r="945" spans="1:7" ht="33.75" x14ac:dyDescent="0.25">
      <c r="A945" s="29"/>
      <c r="B945" s="29"/>
      <c r="C945" s="29"/>
      <c r="D945" s="28" t="s">
        <v>1432</v>
      </c>
      <c r="E945" s="44"/>
      <c r="F945" s="17"/>
      <c r="G945" s="29"/>
    </row>
    <row r="946" spans="1:7" x14ac:dyDescent="0.25">
      <c r="A946" s="26" t="s">
        <v>1433</v>
      </c>
      <c r="B946" s="27" t="s">
        <v>12</v>
      </c>
      <c r="C946" s="27" t="s">
        <v>29</v>
      </c>
      <c r="D946" s="28" t="s">
        <v>1434</v>
      </c>
      <c r="E946" s="44">
        <v>1</v>
      </c>
      <c r="F946" s="16"/>
      <c r="G946" s="31">
        <f>ROUND(E946*F946*1,2)</f>
        <v>0</v>
      </c>
    </row>
    <row r="947" spans="1:7" ht="33.75" x14ac:dyDescent="0.25">
      <c r="A947" s="29"/>
      <c r="B947" s="29"/>
      <c r="C947" s="29"/>
      <c r="D947" s="28" t="s">
        <v>1435</v>
      </c>
      <c r="E947" s="44"/>
      <c r="F947" s="17"/>
      <c r="G947" s="29"/>
    </row>
    <row r="948" spans="1:7" x14ac:dyDescent="0.25">
      <c r="A948" s="26" t="s">
        <v>1436</v>
      </c>
      <c r="B948" s="27" t="s">
        <v>12</v>
      </c>
      <c r="C948" s="27" t="s">
        <v>29</v>
      </c>
      <c r="D948" s="28" t="s">
        <v>1437</v>
      </c>
      <c r="E948" s="44">
        <v>1</v>
      </c>
      <c r="F948" s="16"/>
      <c r="G948" s="31">
        <f>ROUND(E948*F948*1,2)</f>
        <v>0</v>
      </c>
    </row>
    <row r="949" spans="1:7" ht="33.75" x14ac:dyDescent="0.25">
      <c r="A949" s="29"/>
      <c r="B949" s="29"/>
      <c r="C949" s="29"/>
      <c r="D949" s="28" t="s">
        <v>1438</v>
      </c>
      <c r="E949" s="44"/>
      <c r="F949" s="17"/>
      <c r="G949" s="29"/>
    </row>
    <row r="950" spans="1:7" x14ac:dyDescent="0.25">
      <c r="A950" s="26" t="s">
        <v>1439</v>
      </c>
      <c r="B950" s="27" t="s">
        <v>12</v>
      </c>
      <c r="C950" s="27" t="s">
        <v>29</v>
      </c>
      <c r="D950" s="28" t="s">
        <v>1440</v>
      </c>
      <c r="E950" s="44">
        <v>1</v>
      </c>
      <c r="F950" s="16"/>
      <c r="G950" s="31">
        <f>ROUND(E950*F950*1,2)</f>
        <v>0</v>
      </c>
    </row>
    <row r="951" spans="1:7" ht="33.75" x14ac:dyDescent="0.25">
      <c r="A951" s="29"/>
      <c r="B951" s="29"/>
      <c r="C951" s="29"/>
      <c r="D951" s="28" t="s">
        <v>1441</v>
      </c>
      <c r="E951" s="44"/>
      <c r="F951" s="17"/>
      <c r="G951" s="29"/>
    </row>
    <row r="952" spans="1:7" x14ac:dyDescent="0.25">
      <c r="A952" s="26" t="s">
        <v>1442</v>
      </c>
      <c r="B952" s="27" t="s">
        <v>12</v>
      </c>
      <c r="C952" s="27" t="s">
        <v>29</v>
      </c>
      <c r="D952" s="28" t="s">
        <v>1443</v>
      </c>
      <c r="E952" s="44">
        <v>2</v>
      </c>
      <c r="F952" s="16"/>
      <c r="G952" s="31">
        <f>ROUND(E952*F952*1,2)</f>
        <v>0</v>
      </c>
    </row>
    <row r="953" spans="1:7" ht="22.5" x14ac:dyDescent="0.25">
      <c r="A953" s="29"/>
      <c r="B953" s="29"/>
      <c r="C953" s="29"/>
      <c r="D953" s="28" t="s">
        <v>1444</v>
      </c>
      <c r="E953" s="44"/>
      <c r="F953" s="17"/>
      <c r="G953" s="29"/>
    </row>
    <row r="954" spans="1:7" x14ac:dyDescent="0.25">
      <c r="A954" s="26" t="s">
        <v>1445</v>
      </c>
      <c r="B954" s="27" t="s">
        <v>12</v>
      </c>
      <c r="C954" s="27" t="s">
        <v>29</v>
      </c>
      <c r="D954" s="28" t="s">
        <v>1446</v>
      </c>
      <c r="E954" s="44">
        <v>1</v>
      </c>
      <c r="F954" s="16"/>
      <c r="G954" s="31">
        <f>ROUND(E954*F954*1,2)</f>
        <v>0</v>
      </c>
    </row>
    <row r="955" spans="1:7" ht="22.5" x14ac:dyDescent="0.25">
      <c r="A955" s="29"/>
      <c r="B955" s="29"/>
      <c r="C955" s="29"/>
      <c r="D955" s="28" t="s">
        <v>1447</v>
      </c>
      <c r="E955" s="44"/>
      <c r="F955" s="17"/>
      <c r="G955" s="29"/>
    </row>
    <row r="956" spans="1:7" x14ac:dyDescent="0.25">
      <c r="A956" s="26" t="s">
        <v>1448</v>
      </c>
      <c r="B956" s="27" t="s">
        <v>12</v>
      </c>
      <c r="C956" s="27" t="s">
        <v>29</v>
      </c>
      <c r="D956" s="28" t="s">
        <v>1449</v>
      </c>
      <c r="E956" s="44">
        <v>1</v>
      </c>
      <c r="F956" s="16"/>
      <c r="G956" s="31">
        <f>ROUND(E956*F956*1,2)</f>
        <v>0</v>
      </c>
    </row>
    <row r="957" spans="1:7" ht="22.5" x14ac:dyDescent="0.25">
      <c r="A957" s="29"/>
      <c r="B957" s="29"/>
      <c r="C957" s="29"/>
      <c r="D957" s="28" t="s">
        <v>1450</v>
      </c>
      <c r="E957" s="44"/>
      <c r="F957" s="17"/>
      <c r="G957" s="29"/>
    </row>
    <row r="958" spans="1:7" x14ac:dyDescent="0.25">
      <c r="A958" s="26" t="s">
        <v>1451</v>
      </c>
      <c r="B958" s="27" t="s">
        <v>12</v>
      </c>
      <c r="C958" s="27" t="s">
        <v>29</v>
      </c>
      <c r="D958" s="28" t="s">
        <v>1452</v>
      </c>
      <c r="E958" s="44">
        <v>2</v>
      </c>
      <c r="F958" s="16"/>
      <c r="G958" s="31">
        <f>ROUND(E958*F958*1,2)</f>
        <v>0</v>
      </c>
    </row>
    <row r="959" spans="1:7" ht="22.5" x14ac:dyDescent="0.25">
      <c r="A959" s="29"/>
      <c r="B959" s="29"/>
      <c r="C959" s="29"/>
      <c r="D959" s="28" t="s">
        <v>1453</v>
      </c>
      <c r="E959" s="44"/>
      <c r="F959" s="17"/>
      <c r="G959" s="29"/>
    </row>
    <row r="960" spans="1:7" x14ac:dyDescent="0.25">
      <c r="A960" s="26" t="s">
        <v>1454</v>
      </c>
      <c r="B960" s="27" t="s">
        <v>12</v>
      </c>
      <c r="C960" s="27" t="s">
        <v>29</v>
      </c>
      <c r="D960" s="28" t="s">
        <v>1455</v>
      </c>
      <c r="E960" s="44">
        <v>1</v>
      </c>
      <c r="F960" s="16"/>
      <c r="G960" s="31">
        <f>ROUND(E960*F960*1,2)</f>
        <v>0</v>
      </c>
    </row>
    <row r="961" spans="1:7" ht="22.5" x14ac:dyDescent="0.25">
      <c r="A961" s="29"/>
      <c r="B961" s="29"/>
      <c r="C961" s="29"/>
      <c r="D961" s="28" t="s">
        <v>1456</v>
      </c>
      <c r="E961" s="44"/>
      <c r="F961" s="17"/>
      <c r="G961" s="29"/>
    </row>
    <row r="962" spans="1:7" x14ac:dyDescent="0.25">
      <c r="A962" s="26" t="s">
        <v>1457</v>
      </c>
      <c r="B962" s="27" t="s">
        <v>12</v>
      </c>
      <c r="C962" s="27" t="s">
        <v>29</v>
      </c>
      <c r="D962" s="28" t="s">
        <v>1458</v>
      </c>
      <c r="E962" s="44">
        <v>1</v>
      </c>
      <c r="F962" s="16"/>
      <c r="G962" s="31">
        <f>ROUND(E962*F962*1,2)</f>
        <v>0</v>
      </c>
    </row>
    <row r="963" spans="1:7" ht="22.5" x14ac:dyDescent="0.25">
      <c r="A963" s="29"/>
      <c r="B963" s="29"/>
      <c r="C963" s="29"/>
      <c r="D963" s="28" t="s">
        <v>1459</v>
      </c>
      <c r="E963" s="44"/>
      <c r="F963" s="17"/>
      <c r="G963" s="29"/>
    </row>
    <row r="964" spans="1:7" x14ac:dyDescent="0.25">
      <c r="A964" s="26" t="s">
        <v>1460</v>
      </c>
      <c r="B964" s="27" t="s">
        <v>12</v>
      </c>
      <c r="C964" s="27" t="s">
        <v>29</v>
      </c>
      <c r="D964" s="28" t="s">
        <v>1461</v>
      </c>
      <c r="E964" s="44">
        <v>1</v>
      </c>
      <c r="F964" s="16"/>
      <c r="G964" s="31">
        <f>ROUND(E964*F964*1,2)</f>
        <v>0</v>
      </c>
    </row>
    <row r="965" spans="1:7" ht="22.5" x14ac:dyDescent="0.25">
      <c r="A965" s="29"/>
      <c r="B965" s="29"/>
      <c r="C965" s="29"/>
      <c r="D965" s="28" t="s">
        <v>1462</v>
      </c>
      <c r="E965" s="44"/>
      <c r="F965" s="17"/>
      <c r="G965" s="29"/>
    </row>
    <row r="966" spans="1:7" x14ac:dyDescent="0.25">
      <c r="A966" s="23" t="s">
        <v>1463</v>
      </c>
      <c r="B966" s="23" t="s">
        <v>9</v>
      </c>
      <c r="C966" s="23" t="s">
        <v>10</v>
      </c>
      <c r="D966" s="24" t="s">
        <v>1464</v>
      </c>
      <c r="E966" s="30"/>
      <c r="F966" s="15"/>
      <c r="G966" s="30">
        <f>SUM(G967:G971)</f>
        <v>0</v>
      </c>
    </row>
    <row r="967" spans="1:7" x14ac:dyDescent="0.25">
      <c r="A967" s="26" t="s">
        <v>1465</v>
      </c>
      <c r="B967" s="27" t="s">
        <v>12</v>
      </c>
      <c r="C967" s="27" t="s">
        <v>29</v>
      </c>
      <c r="D967" s="28" t="s">
        <v>1466</v>
      </c>
      <c r="E967" s="44">
        <v>1</v>
      </c>
      <c r="F967" s="16"/>
      <c r="G967" s="31">
        <f>ROUND(E967*F967*1,2)</f>
        <v>0</v>
      </c>
    </row>
    <row r="968" spans="1:7" ht="22.5" x14ac:dyDescent="0.25">
      <c r="A968" s="29"/>
      <c r="B968" s="29"/>
      <c r="C968" s="29"/>
      <c r="D968" s="28" t="s">
        <v>1467</v>
      </c>
      <c r="E968" s="44"/>
      <c r="F968" s="17"/>
      <c r="G968" s="29"/>
    </row>
    <row r="969" spans="1:7" x14ac:dyDescent="0.25">
      <c r="A969" s="26" t="s">
        <v>1468</v>
      </c>
      <c r="B969" s="27" t="s">
        <v>12</v>
      </c>
      <c r="C969" s="27" t="s">
        <v>29</v>
      </c>
      <c r="D969" s="28" t="s">
        <v>1469</v>
      </c>
      <c r="E969" s="44">
        <v>1</v>
      </c>
      <c r="F969" s="16"/>
      <c r="G969" s="31">
        <f>ROUND(E969*F969*1,2)</f>
        <v>0</v>
      </c>
    </row>
    <row r="970" spans="1:7" ht="22.5" x14ac:dyDescent="0.25">
      <c r="A970" s="29"/>
      <c r="B970" s="29"/>
      <c r="C970" s="29"/>
      <c r="D970" s="28" t="s">
        <v>1470</v>
      </c>
      <c r="E970" s="44"/>
      <c r="F970" s="17"/>
      <c r="G970" s="29"/>
    </row>
    <row r="971" spans="1:7" x14ac:dyDescent="0.25">
      <c r="A971" s="26" t="s">
        <v>1471</v>
      </c>
      <c r="B971" s="27" t="s">
        <v>12</v>
      </c>
      <c r="C971" s="27" t="s">
        <v>29</v>
      </c>
      <c r="D971" s="28" t="s">
        <v>1472</v>
      </c>
      <c r="E971" s="44">
        <v>1</v>
      </c>
      <c r="F971" s="16"/>
      <c r="G971" s="31">
        <f>ROUND(E971*F971*1,2)</f>
        <v>0</v>
      </c>
    </row>
    <row r="972" spans="1:7" ht="22.5" x14ac:dyDescent="0.25">
      <c r="A972" s="29"/>
      <c r="B972" s="29"/>
      <c r="C972" s="29"/>
      <c r="D972" s="28" t="s">
        <v>1473</v>
      </c>
      <c r="E972" s="44"/>
      <c r="F972" s="17"/>
      <c r="G972" s="29"/>
    </row>
    <row r="973" spans="1:7" x14ac:dyDescent="0.25">
      <c r="A973" s="23" t="s">
        <v>1474</v>
      </c>
      <c r="B973" s="23" t="s">
        <v>9</v>
      </c>
      <c r="C973" s="23" t="s">
        <v>10</v>
      </c>
      <c r="D973" s="24" t="s">
        <v>1475</v>
      </c>
      <c r="E973" s="30"/>
      <c r="F973" s="15"/>
      <c r="G973" s="30">
        <f>SUM(G974:G984)</f>
        <v>0</v>
      </c>
    </row>
    <row r="974" spans="1:7" x14ac:dyDescent="0.25">
      <c r="A974" s="26" t="s">
        <v>1476</v>
      </c>
      <c r="B974" s="27" t="s">
        <v>12</v>
      </c>
      <c r="C974" s="27" t="s">
        <v>29</v>
      </c>
      <c r="D974" s="28" t="s">
        <v>1477</v>
      </c>
      <c r="E974" s="44">
        <v>1</v>
      </c>
      <c r="F974" s="16"/>
      <c r="G974" s="31">
        <f>ROUND(E974*F974*1,2)</f>
        <v>0</v>
      </c>
    </row>
    <row r="975" spans="1:7" ht="33.75" x14ac:dyDescent="0.25">
      <c r="A975" s="29"/>
      <c r="B975" s="29"/>
      <c r="C975" s="29"/>
      <c r="D975" s="28" t="s">
        <v>1478</v>
      </c>
      <c r="E975" s="44"/>
      <c r="F975" s="17"/>
      <c r="G975" s="29"/>
    </row>
    <row r="976" spans="1:7" x14ac:dyDescent="0.25">
      <c r="A976" s="26" t="s">
        <v>1479</v>
      </c>
      <c r="B976" s="27" t="s">
        <v>12</v>
      </c>
      <c r="C976" s="27" t="s">
        <v>29</v>
      </c>
      <c r="D976" s="28" t="s">
        <v>1480</v>
      </c>
      <c r="E976" s="44">
        <v>1</v>
      </c>
      <c r="F976" s="16"/>
      <c r="G976" s="31">
        <f>ROUND(E976*F976*1,2)</f>
        <v>0</v>
      </c>
    </row>
    <row r="977" spans="1:7" ht="33.75" x14ac:dyDescent="0.25">
      <c r="A977" s="29"/>
      <c r="B977" s="29"/>
      <c r="C977" s="29"/>
      <c r="D977" s="28" t="s">
        <v>1481</v>
      </c>
      <c r="E977" s="44"/>
      <c r="F977" s="17"/>
      <c r="G977" s="29"/>
    </row>
    <row r="978" spans="1:7" x14ac:dyDescent="0.25">
      <c r="A978" s="26" t="s">
        <v>1482</v>
      </c>
      <c r="B978" s="27" t="s">
        <v>12</v>
      </c>
      <c r="C978" s="27" t="s">
        <v>29</v>
      </c>
      <c r="D978" s="28" t="s">
        <v>1483</v>
      </c>
      <c r="E978" s="44">
        <v>1</v>
      </c>
      <c r="F978" s="16"/>
      <c r="G978" s="31">
        <f>ROUND(E978*F978*1,2)</f>
        <v>0</v>
      </c>
    </row>
    <row r="979" spans="1:7" ht="33.75" x14ac:dyDescent="0.25">
      <c r="A979" s="29"/>
      <c r="B979" s="29"/>
      <c r="C979" s="29"/>
      <c r="D979" s="28" t="s">
        <v>1484</v>
      </c>
      <c r="E979" s="44"/>
      <c r="F979" s="17"/>
      <c r="G979" s="29"/>
    </row>
    <row r="980" spans="1:7" x14ac:dyDescent="0.25">
      <c r="A980" s="26" t="s">
        <v>1485</v>
      </c>
      <c r="B980" s="27" t="s">
        <v>12</v>
      </c>
      <c r="C980" s="27" t="s">
        <v>29</v>
      </c>
      <c r="D980" s="28" t="s">
        <v>1486</v>
      </c>
      <c r="E980" s="44">
        <v>1</v>
      </c>
      <c r="F980" s="16"/>
      <c r="G980" s="31">
        <f>ROUND(E980*F980*1,2)</f>
        <v>0</v>
      </c>
    </row>
    <row r="981" spans="1:7" ht="33.75" x14ac:dyDescent="0.25">
      <c r="A981" s="29"/>
      <c r="B981" s="29"/>
      <c r="C981" s="29"/>
      <c r="D981" s="28" t="s">
        <v>1487</v>
      </c>
      <c r="E981" s="44"/>
      <c r="F981" s="17"/>
      <c r="G981" s="29"/>
    </row>
    <row r="982" spans="1:7" x14ac:dyDescent="0.25">
      <c r="A982" s="26" t="s">
        <v>1488</v>
      </c>
      <c r="B982" s="27" t="s">
        <v>12</v>
      </c>
      <c r="C982" s="27" t="s">
        <v>29</v>
      </c>
      <c r="D982" s="28" t="s">
        <v>1489</v>
      </c>
      <c r="E982" s="44">
        <v>1</v>
      </c>
      <c r="F982" s="16"/>
      <c r="G982" s="31">
        <f>ROUND(E982*F982*1,2)</f>
        <v>0</v>
      </c>
    </row>
    <row r="983" spans="1:7" ht="33.75" x14ac:dyDescent="0.25">
      <c r="A983" s="29"/>
      <c r="B983" s="29"/>
      <c r="C983" s="29"/>
      <c r="D983" s="28" t="s">
        <v>1490</v>
      </c>
      <c r="E983" s="44"/>
      <c r="F983" s="17"/>
      <c r="G983" s="29"/>
    </row>
    <row r="984" spans="1:7" x14ac:dyDescent="0.25">
      <c r="A984" s="26" t="s">
        <v>1491</v>
      </c>
      <c r="B984" s="27" t="s">
        <v>12</v>
      </c>
      <c r="C984" s="27" t="s">
        <v>29</v>
      </c>
      <c r="D984" s="28" t="s">
        <v>1492</v>
      </c>
      <c r="E984" s="44">
        <v>1</v>
      </c>
      <c r="F984" s="16"/>
      <c r="G984" s="31">
        <f>ROUND(E984*F984*1,2)</f>
        <v>0</v>
      </c>
    </row>
    <row r="985" spans="1:7" ht="33.75" x14ac:dyDescent="0.25">
      <c r="A985" s="29"/>
      <c r="B985" s="29"/>
      <c r="C985" s="29"/>
      <c r="D985" s="28" t="s">
        <v>1493</v>
      </c>
      <c r="E985" s="44"/>
      <c r="F985" s="17"/>
      <c r="G985" s="29"/>
    </row>
    <row r="986" spans="1:7" x14ac:dyDescent="0.25">
      <c r="A986" s="23" t="s">
        <v>1494</v>
      </c>
      <c r="B986" s="23" t="s">
        <v>9</v>
      </c>
      <c r="C986" s="23" t="s">
        <v>10</v>
      </c>
      <c r="D986" s="24" t="s">
        <v>1495</v>
      </c>
      <c r="E986" s="30"/>
      <c r="F986" s="15"/>
      <c r="G986" s="30">
        <f>SUM(G987:G997)</f>
        <v>0</v>
      </c>
    </row>
    <row r="987" spans="1:7" x14ac:dyDescent="0.25">
      <c r="A987" s="26" t="s">
        <v>1496</v>
      </c>
      <c r="B987" s="27" t="s">
        <v>12</v>
      </c>
      <c r="C987" s="27" t="s">
        <v>29</v>
      </c>
      <c r="D987" s="28" t="s">
        <v>1497</v>
      </c>
      <c r="E987" s="44">
        <v>1</v>
      </c>
      <c r="F987" s="16"/>
      <c r="G987" s="31">
        <f>ROUND(E987*F987*1,2)</f>
        <v>0</v>
      </c>
    </row>
    <row r="988" spans="1:7" ht="67.5" x14ac:dyDescent="0.25">
      <c r="A988" s="29"/>
      <c r="B988" s="29"/>
      <c r="C988" s="29"/>
      <c r="D988" s="28" t="s">
        <v>1498</v>
      </c>
      <c r="E988" s="44"/>
      <c r="F988" s="17"/>
      <c r="G988" s="29"/>
    </row>
    <row r="989" spans="1:7" x14ac:dyDescent="0.25">
      <c r="A989" s="26" t="s">
        <v>1499</v>
      </c>
      <c r="B989" s="27" t="s">
        <v>12</v>
      </c>
      <c r="C989" s="27" t="s">
        <v>29</v>
      </c>
      <c r="D989" s="28" t="s">
        <v>1500</v>
      </c>
      <c r="E989" s="44">
        <v>1</v>
      </c>
      <c r="F989" s="16"/>
      <c r="G989" s="31">
        <f>ROUND(E989*F989*1,2)</f>
        <v>0</v>
      </c>
    </row>
    <row r="990" spans="1:7" ht="67.5" x14ac:dyDescent="0.25">
      <c r="A990" s="29"/>
      <c r="B990" s="29"/>
      <c r="C990" s="29"/>
      <c r="D990" s="28" t="s">
        <v>1501</v>
      </c>
      <c r="E990" s="44"/>
      <c r="F990" s="17"/>
      <c r="G990" s="29"/>
    </row>
    <row r="991" spans="1:7" x14ac:dyDescent="0.25">
      <c r="A991" s="26" t="s">
        <v>1502</v>
      </c>
      <c r="B991" s="27" t="s">
        <v>12</v>
      </c>
      <c r="C991" s="27" t="s">
        <v>29</v>
      </c>
      <c r="D991" s="28" t="s">
        <v>1503</v>
      </c>
      <c r="E991" s="44">
        <v>1</v>
      </c>
      <c r="F991" s="16"/>
      <c r="G991" s="31">
        <f>ROUND(E991*F991*1,2)</f>
        <v>0</v>
      </c>
    </row>
    <row r="992" spans="1:7" ht="67.5" x14ac:dyDescent="0.25">
      <c r="A992" s="29"/>
      <c r="B992" s="29"/>
      <c r="C992" s="29"/>
      <c r="D992" s="28" t="s">
        <v>1504</v>
      </c>
      <c r="E992" s="44"/>
      <c r="F992" s="17"/>
      <c r="G992" s="29"/>
    </row>
    <row r="993" spans="1:7" x14ac:dyDescent="0.25">
      <c r="A993" s="26" t="s">
        <v>1505</v>
      </c>
      <c r="B993" s="27" t="s">
        <v>12</v>
      </c>
      <c r="C993" s="27" t="s">
        <v>29</v>
      </c>
      <c r="D993" s="28" t="s">
        <v>1506</v>
      </c>
      <c r="E993" s="44">
        <v>1</v>
      </c>
      <c r="F993" s="16"/>
      <c r="G993" s="31">
        <f>ROUND(E993*F993*1,2)</f>
        <v>0</v>
      </c>
    </row>
    <row r="994" spans="1:7" ht="67.5" x14ac:dyDescent="0.25">
      <c r="A994" s="29"/>
      <c r="B994" s="29"/>
      <c r="C994" s="29"/>
      <c r="D994" s="28" t="s">
        <v>1507</v>
      </c>
      <c r="E994" s="44"/>
      <c r="F994" s="17"/>
      <c r="G994" s="29"/>
    </row>
    <row r="995" spans="1:7" x14ac:dyDescent="0.25">
      <c r="A995" s="26" t="s">
        <v>1508</v>
      </c>
      <c r="B995" s="27" t="s">
        <v>12</v>
      </c>
      <c r="C995" s="27" t="s">
        <v>29</v>
      </c>
      <c r="D995" s="28" t="s">
        <v>1509</v>
      </c>
      <c r="E995" s="44">
        <v>1</v>
      </c>
      <c r="F995" s="16"/>
      <c r="G995" s="31">
        <f>ROUND(E995*F995*1,2)</f>
        <v>0</v>
      </c>
    </row>
    <row r="996" spans="1:7" ht="67.5" x14ac:dyDescent="0.25">
      <c r="A996" s="29"/>
      <c r="B996" s="29"/>
      <c r="C996" s="29"/>
      <c r="D996" s="28" t="s">
        <v>1510</v>
      </c>
      <c r="E996" s="44"/>
      <c r="F996" s="17"/>
      <c r="G996" s="29"/>
    </row>
    <row r="997" spans="1:7" x14ac:dyDescent="0.25">
      <c r="A997" s="26" t="s">
        <v>1511</v>
      </c>
      <c r="B997" s="27" t="s">
        <v>12</v>
      </c>
      <c r="C997" s="27" t="s">
        <v>29</v>
      </c>
      <c r="D997" s="28" t="s">
        <v>1512</v>
      </c>
      <c r="E997" s="44">
        <v>1</v>
      </c>
      <c r="F997" s="16"/>
      <c r="G997" s="31">
        <f>ROUND(E997*F997*1,2)</f>
        <v>0</v>
      </c>
    </row>
    <row r="998" spans="1:7" ht="67.5" x14ac:dyDescent="0.25">
      <c r="A998" s="29"/>
      <c r="B998" s="29"/>
      <c r="C998" s="29"/>
      <c r="D998" s="28" t="s">
        <v>1513</v>
      </c>
      <c r="E998" s="44"/>
      <c r="F998" s="17"/>
      <c r="G998" s="29"/>
    </row>
    <row r="999" spans="1:7" x14ac:dyDescent="0.25">
      <c r="A999" s="23" t="s">
        <v>1514</v>
      </c>
      <c r="B999" s="23" t="s">
        <v>9</v>
      </c>
      <c r="C999" s="23" t="s">
        <v>10</v>
      </c>
      <c r="D999" s="24" t="s">
        <v>1515</v>
      </c>
      <c r="E999" s="30"/>
      <c r="F999" s="15"/>
      <c r="G999" s="30">
        <f>SUM(G1000:G1010)</f>
        <v>0</v>
      </c>
    </row>
    <row r="1000" spans="1:7" x14ac:dyDescent="0.25">
      <c r="A1000" s="26" t="s">
        <v>1516</v>
      </c>
      <c r="B1000" s="27" t="s">
        <v>12</v>
      </c>
      <c r="C1000" s="27" t="s">
        <v>29</v>
      </c>
      <c r="D1000" s="28" t="s">
        <v>1517</v>
      </c>
      <c r="E1000" s="44">
        <v>1</v>
      </c>
      <c r="F1000" s="16"/>
      <c r="G1000" s="31">
        <f>ROUND(E1000*F1000*1,2)</f>
        <v>0</v>
      </c>
    </row>
    <row r="1001" spans="1:7" ht="101.25" x14ac:dyDescent="0.25">
      <c r="A1001" s="29"/>
      <c r="B1001" s="29"/>
      <c r="C1001" s="29"/>
      <c r="D1001" s="28" t="s">
        <v>1518</v>
      </c>
      <c r="E1001" s="44"/>
      <c r="F1001" s="17"/>
      <c r="G1001" s="29"/>
    </row>
    <row r="1002" spans="1:7" x14ac:dyDescent="0.25">
      <c r="A1002" s="26" t="s">
        <v>1519</v>
      </c>
      <c r="B1002" s="27" t="s">
        <v>12</v>
      </c>
      <c r="C1002" s="27" t="s">
        <v>29</v>
      </c>
      <c r="D1002" s="28" t="s">
        <v>1520</v>
      </c>
      <c r="E1002" s="44">
        <v>1</v>
      </c>
      <c r="F1002" s="16"/>
      <c r="G1002" s="31">
        <f>ROUND(E1002*F1002*1,2)</f>
        <v>0</v>
      </c>
    </row>
    <row r="1003" spans="1:7" ht="78.75" x14ac:dyDescent="0.25">
      <c r="A1003" s="29"/>
      <c r="B1003" s="29"/>
      <c r="C1003" s="29"/>
      <c r="D1003" s="28" t="s">
        <v>1521</v>
      </c>
      <c r="E1003" s="44"/>
      <c r="F1003" s="17"/>
      <c r="G1003" s="29"/>
    </row>
    <row r="1004" spans="1:7" x14ac:dyDescent="0.25">
      <c r="A1004" s="26" t="s">
        <v>1522</v>
      </c>
      <c r="B1004" s="27" t="s">
        <v>12</v>
      </c>
      <c r="C1004" s="27" t="s">
        <v>29</v>
      </c>
      <c r="D1004" s="28" t="s">
        <v>1523</v>
      </c>
      <c r="E1004" s="44">
        <v>1</v>
      </c>
      <c r="F1004" s="16"/>
      <c r="G1004" s="31">
        <f>ROUND(E1004*F1004*1,2)</f>
        <v>0</v>
      </c>
    </row>
    <row r="1005" spans="1:7" ht="78.75" x14ac:dyDescent="0.25">
      <c r="A1005" s="29"/>
      <c r="B1005" s="29"/>
      <c r="C1005" s="29"/>
      <c r="D1005" s="28" t="s">
        <v>1524</v>
      </c>
      <c r="E1005" s="44"/>
      <c r="F1005" s="17"/>
      <c r="G1005" s="29"/>
    </row>
    <row r="1006" spans="1:7" x14ac:dyDescent="0.25">
      <c r="A1006" s="26" t="s">
        <v>1525</v>
      </c>
      <c r="B1006" s="27" t="s">
        <v>12</v>
      </c>
      <c r="C1006" s="27" t="s">
        <v>29</v>
      </c>
      <c r="D1006" s="28" t="s">
        <v>1526</v>
      </c>
      <c r="E1006" s="44">
        <v>1</v>
      </c>
      <c r="F1006" s="16"/>
      <c r="G1006" s="31">
        <f>ROUND(E1006*F1006*1,2)</f>
        <v>0</v>
      </c>
    </row>
    <row r="1007" spans="1:7" ht="78.75" x14ac:dyDescent="0.25">
      <c r="A1007" s="29"/>
      <c r="B1007" s="29"/>
      <c r="C1007" s="29"/>
      <c r="D1007" s="28" t="s">
        <v>1527</v>
      </c>
      <c r="E1007" s="44"/>
      <c r="F1007" s="17"/>
      <c r="G1007" s="29"/>
    </row>
    <row r="1008" spans="1:7" x14ac:dyDescent="0.25">
      <c r="A1008" s="26" t="s">
        <v>1528</v>
      </c>
      <c r="B1008" s="27" t="s">
        <v>12</v>
      </c>
      <c r="C1008" s="27" t="s">
        <v>29</v>
      </c>
      <c r="D1008" s="28" t="s">
        <v>1529</v>
      </c>
      <c r="E1008" s="44">
        <v>1</v>
      </c>
      <c r="F1008" s="16"/>
      <c r="G1008" s="31">
        <f>ROUND(E1008*F1008*1,2)</f>
        <v>0</v>
      </c>
    </row>
    <row r="1009" spans="1:7" ht="78.75" x14ac:dyDescent="0.25">
      <c r="A1009" s="29"/>
      <c r="B1009" s="29"/>
      <c r="C1009" s="29"/>
      <c r="D1009" s="28" t="s">
        <v>1530</v>
      </c>
      <c r="E1009" s="44"/>
      <c r="F1009" s="17"/>
      <c r="G1009" s="29"/>
    </row>
    <row r="1010" spans="1:7" x14ac:dyDescent="0.25">
      <c r="A1010" s="26" t="s">
        <v>1531</v>
      </c>
      <c r="B1010" s="27" t="s">
        <v>12</v>
      </c>
      <c r="C1010" s="27" t="s">
        <v>29</v>
      </c>
      <c r="D1010" s="28" t="s">
        <v>1532</v>
      </c>
      <c r="E1010" s="44">
        <v>1</v>
      </c>
      <c r="F1010" s="16"/>
      <c r="G1010" s="31">
        <f>ROUND(E1010*F1010*1,2)</f>
        <v>0</v>
      </c>
    </row>
    <row r="1011" spans="1:7" ht="78.75" x14ac:dyDescent="0.25">
      <c r="A1011" s="29"/>
      <c r="B1011" s="29"/>
      <c r="C1011" s="29"/>
      <c r="D1011" s="28" t="s">
        <v>1533</v>
      </c>
      <c r="E1011" s="44"/>
      <c r="F1011" s="17"/>
      <c r="G1011" s="29"/>
    </row>
    <row r="1012" spans="1:7" x14ac:dyDescent="0.25">
      <c r="A1012" s="23" t="s">
        <v>1534</v>
      </c>
      <c r="B1012" s="23" t="s">
        <v>9</v>
      </c>
      <c r="C1012" s="23" t="s">
        <v>10</v>
      </c>
      <c r="D1012" s="24" t="s">
        <v>1535</v>
      </c>
      <c r="E1012" s="30"/>
      <c r="F1012" s="15"/>
      <c r="G1012" s="30">
        <f>SUM(G1013:G1019)</f>
        <v>0</v>
      </c>
    </row>
    <row r="1013" spans="1:7" x14ac:dyDescent="0.25">
      <c r="A1013" s="26" t="s">
        <v>1536</v>
      </c>
      <c r="B1013" s="27" t="s">
        <v>12</v>
      </c>
      <c r="C1013" s="27" t="s">
        <v>29</v>
      </c>
      <c r="D1013" s="28" t="s">
        <v>1537</v>
      </c>
      <c r="E1013" s="44">
        <v>3</v>
      </c>
      <c r="F1013" s="16"/>
      <c r="G1013" s="31">
        <f>ROUND(E1013*F1013*1,2)</f>
        <v>0</v>
      </c>
    </row>
    <row r="1014" spans="1:7" x14ac:dyDescent="0.25">
      <c r="A1014" s="29"/>
      <c r="B1014" s="29"/>
      <c r="C1014" s="29"/>
      <c r="D1014" s="28" t="s">
        <v>1538</v>
      </c>
      <c r="E1014" s="44"/>
      <c r="F1014" s="17"/>
      <c r="G1014" s="29"/>
    </row>
    <row r="1015" spans="1:7" x14ac:dyDescent="0.25">
      <c r="A1015" s="26" t="s">
        <v>1539</v>
      </c>
      <c r="B1015" s="27" t="s">
        <v>12</v>
      </c>
      <c r="C1015" s="27" t="s">
        <v>29</v>
      </c>
      <c r="D1015" s="28" t="s">
        <v>1540</v>
      </c>
      <c r="E1015" s="44">
        <v>2</v>
      </c>
      <c r="F1015" s="16"/>
      <c r="G1015" s="31">
        <f>ROUND(E1015*F1015*1,2)</f>
        <v>0</v>
      </c>
    </row>
    <row r="1016" spans="1:7" x14ac:dyDescent="0.25">
      <c r="A1016" s="29"/>
      <c r="B1016" s="29"/>
      <c r="C1016" s="29"/>
      <c r="D1016" s="28" t="s">
        <v>1541</v>
      </c>
      <c r="E1016" s="44"/>
      <c r="F1016" s="17"/>
      <c r="G1016" s="29"/>
    </row>
    <row r="1017" spans="1:7" x14ac:dyDescent="0.25">
      <c r="A1017" s="26" t="s">
        <v>1542</v>
      </c>
      <c r="B1017" s="27" t="s">
        <v>12</v>
      </c>
      <c r="C1017" s="27" t="s">
        <v>29</v>
      </c>
      <c r="D1017" s="28" t="s">
        <v>1543</v>
      </c>
      <c r="E1017" s="44">
        <v>2</v>
      </c>
      <c r="F1017" s="16"/>
      <c r="G1017" s="31">
        <f>ROUND(E1017*F1017*1,2)</f>
        <v>0</v>
      </c>
    </row>
    <row r="1018" spans="1:7" x14ac:dyDescent="0.25">
      <c r="A1018" s="29"/>
      <c r="B1018" s="29"/>
      <c r="C1018" s="29"/>
      <c r="D1018" s="28" t="s">
        <v>1544</v>
      </c>
      <c r="E1018" s="44"/>
      <c r="F1018" s="17"/>
      <c r="G1018" s="29"/>
    </row>
    <row r="1019" spans="1:7" x14ac:dyDescent="0.25">
      <c r="A1019" s="26" t="s">
        <v>1545</v>
      </c>
      <c r="B1019" s="27" t="s">
        <v>12</v>
      </c>
      <c r="C1019" s="27" t="s">
        <v>29</v>
      </c>
      <c r="D1019" s="28" t="s">
        <v>1546</v>
      </c>
      <c r="E1019" s="44">
        <v>2</v>
      </c>
      <c r="F1019" s="16"/>
      <c r="G1019" s="31">
        <f>ROUND(E1019*F1019*1,2)</f>
        <v>0</v>
      </c>
    </row>
    <row r="1020" spans="1:7" x14ac:dyDescent="0.25">
      <c r="A1020" s="29"/>
      <c r="B1020" s="29"/>
      <c r="C1020" s="29"/>
      <c r="D1020" s="28" t="s">
        <v>1547</v>
      </c>
      <c r="E1020" s="44"/>
      <c r="F1020" s="17"/>
      <c r="G1020" s="29"/>
    </row>
    <row r="1021" spans="1:7" x14ac:dyDescent="0.25">
      <c r="A1021" s="23" t="s">
        <v>1548</v>
      </c>
      <c r="B1021" s="23" t="s">
        <v>9</v>
      </c>
      <c r="C1021" s="23" t="s">
        <v>10</v>
      </c>
      <c r="D1021" s="24" t="s">
        <v>1549</v>
      </c>
      <c r="E1021" s="30"/>
      <c r="F1021" s="15"/>
      <c r="G1021" s="30">
        <f>SUM(G1022:G1038)</f>
        <v>0</v>
      </c>
    </row>
    <row r="1022" spans="1:7" x14ac:dyDescent="0.25">
      <c r="A1022" s="26" t="s">
        <v>1550</v>
      </c>
      <c r="B1022" s="27" t="s">
        <v>12</v>
      </c>
      <c r="C1022" s="27" t="s">
        <v>29</v>
      </c>
      <c r="D1022" s="28" t="s">
        <v>1551</v>
      </c>
      <c r="E1022" s="44">
        <v>4</v>
      </c>
      <c r="F1022" s="16"/>
      <c r="G1022" s="31">
        <f>ROUND(E1022*F1022*1,2)</f>
        <v>0</v>
      </c>
    </row>
    <row r="1023" spans="1:7" ht="22.5" x14ac:dyDescent="0.25">
      <c r="A1023" s="29"/>
      <c r="B1023" s="29"/>
      <c r="C1023" s="29"/>
      <c r="D1023" s="28" t="s">
        <v>1552</v>
      </c>
      <c r="E1023" s="44"/>
      <c r="F1023" s="17"/>
      <c r="G1023" s="29"/>
    </row>
    <row r="1024" spans="1:7" x14ac:dyDescent="0.25">
      <c r="A1024" s="26" t="s">
        <v>1553</v>
      </c>
      <c r="B1024" s="27" t="s">
        <v>12</v>
      </c>
      <c r="C1024" s="27" t="s">
        <v>29</v>
      </c>
      <c r="D1024" s="28" t="s">
        <v>1554</v>
      </c>
      <c r="E1024" s="44">
        <v>4</v>
      </c>
      <c r="F1024" s="16"/>
      <c r="G1024" s="31">
        <f>ROUND(E1024*F1024*1,2)</f>
        <v>0</v>
      </c>
    </row>
    <row r="1025" spans="1:7" ht="22.5" x14ac:dyDescent="0.25">
      <c r="A1025" s="29"/>
      <c r="B1025" s="29"/>
      <c r="C1025" s="29"/>
      <c r="D1025" s="28" t="s">
        <v>1555</v>
      </c>
      <c r="E1025" s="44"/>
      <c r="F1025" s="17"/>
      <c r="G1025" s="29"/>
    </row>
    <row r="1026" spans="1:7" x14ac:dyDescent="0.25">
      <c r="A1026" s="26" t="s">
        <v>1556</v>
      </c>
      <c r="B1026" s="27" t="s">
        <v>12</v>
      </c>
      <c r="C1026" s="27" t="s">
        <v>29</v>
      </c>
      <c r="D1026" s="28" t="s">
        <v>1557</v>
      </c>
      <c r="E1026" s="44">
        <v>4</v>
      </c>
      <c r="F1026" s="16"/>
      <c r="G1026" s="31">
        <f>ROUND(E1026*F1026*1,2)</f>
        <v>0</v>
      </c>
    </row>
    <row r="1027" spans="1:7" ht="22.5" x14ac:dyDescent="0.25">
      <c r="A1027" s="29"/>
      <c r="B1027" s="29"/>
      <c r="C1027" s="29"/>
      <c r="D1027" s="28" t="s">
        <v>1558</v>
      </c>
      <c r="E1027" s="44"/>
      <c r="F1027" s="17"/>
      <c r="G1027" s="29"/>
    </row>
    <row r="1028" spans="1:7" x14ac:dyDescent="0.25">
      <c r="A1028" s="26" t="s">
        <v>1559</v>
      </c>
      <c r="B1028" s="27" t="s">
        <v>12</v>
      </c>
      <c r="C1028" s="27" t="s">
        <v>29</v>
      </c>
      <c r="D1028" s="28" t="s">
        <v>1560</v>
      </c>
      <c r="E1028" s="44">
        <v>2</v>
      </c>
      <c r="F1028" s="16"/>
      <c r="G1028" s="31">
        <f>ROUND(E1028*F1028*1,2)</f>
        <v>0</v>
      </c>
    </row>
    <row r="1029" spans="1:7" ht="22.5" x14ac:dyDescent="0.25">
      <c r="A1029" s="29"/>
      <c r="B1029" s="29"/>
      <c r="C1029" s="29"/>
      <c r="D1029" s="28" t="s">
        <v>1561</v>
      </c>
      <c r="E1029" s="44"/>
      <c r="F1029" s="17"/>
      <c r="G1029" s="29"/>
    </row>
    <row r="1030" spans="1:7" x14ac:dyDescent="0.25">
      <c r="A1030" s="26" t="s">
        <v>1562</v>
      </c>
      <c r="B1030" s="27" t="s">
        <v>12</v>
      </c>
      <c r="C1030" s="27" t="s">
        <v>29</v>
      </c>
      <c r="D1030" s="28" t="s">
        <v>1563</v>
      </c>
      <c r="E1030" s="44">
        <v>1</v>
      </c>
      <c r="F1030" s="16"/>
      <c r="G1030" s="31">
        <f>ROUND(E1030*F1030*1,2)</f>
        <v>0</v>
      </c>
    </row>
    <row r="1031" spans="1:7" ht="22.5" x14ac:dyDescent="0.25">
      <c r="A1031" s="29"/>
      <c r="B1031" s="29"/>
      <c r="C1031" s="29"/>
      <c r="D1031" s="28" t="s">
        <v>1564</v>
      </c>
      <c r="E1031" s="44"/>
      <c r="F1031" s="17"/>
      <c r="G1031" s="29"/>
    </row>
    <row r="1032" spans="1:7" x14ac:dyDescent="0.25">
      <c r="A1032" s="26" t="s">
        <v>1565</v>
      </c>
      <c r="B1032" s="27" t="s">
        <v>12</v>
      </c>
      <c r="C1032" s="27" t="s">
        <v>29</v>
      </c>
      <c r="D1032" s="28" t="s">
        <v>1566</v>
      </c>
      <c r="E1032" s="44">
        <v>1</v>
      </c>
      <c r="F1032" s="16"/>
      <c r="G1032" s="31">
        <f>ROUND(E1032*F1032*1,2)</f>
        <v>0</v>
      </c>
    </row>
    <row r="1033" spans="1:7" ht="22.5" x14ac:dyDescent="0.25">
      <c r="A1033" s="29"/>
      <c r="B1033" s="29"/>
      <c r="C1033" s="29"/>
      <c r="D1033" s="28" t="s">
        <v>1567</v>
      </c>
      <c r="E1033" s="44"/>
      <c r="F1033" s="17"/>
      <c r="G1033" s="29"/>
    </row>
    <row r="1034" spans="1:7" x14ac:dyDescent="0.25">
      <c r="A1034" s="26" t="s">
        <v>1568</v>
      </c>
      <c r="B1034" s="27" t="s">
        <v>12</v>
      </c>
      <c r="C1034" s="27" t="s">
        <v>29</v>
      </c>
      <c r="D1034" s="28" t="s">
        <v>1569</v>
      </c>
      <c r="E1034" s="44">
        <v>1</v>
      </c>
      <c r="F1034" s="16"/>
      <c r="G1034" s="31">
        <f>ROUND(E1034*F1034*1,2)</f>
        <v>0</v>
      </c>
    </row>
    <row r="1035" spans="1:7" ht="22.5" x14ac:dyDescent="0.25">
      <c r="A1035" s="29"/>
      <c r="B1035" s="29"/>
      <c r="C1035" s="29"/>
      <c r="D1035" s="28" t="s">
        <v>1570</v>
      </c>
      <c r="E1035" s="44"/>
      <c r="F1035" s="17"/>
      <c r="G1035" s="29"/>
    </row>
    <row r="1036" spans="1:7" x14ac:dyDescent="0.25">
      <c r="A1036" s="26" t="s">
        <v>1571</v>
      </c>
      <c r="B1036" s="27" t="s">
        <v>12</v>
      </c>
      <c r="C1036" s="27" t="s">
        <v>29</v>
      </c>
      <c r="D1036" s="28" t="s">
        <v>1572</v>
      </c>
      <c r="E1036" s="44">
        <v>1</v>
      </c>
      <c r="F1036" s="16"/>
      <c r="G1036" s="31">
        <f>ROUND(E1036*F1036*1,2)</f>
        <v>0</v>
      </c>
    </row>
    <row r="1037" spans="1:7" ht="22.5" x14ac:dyDescent="0.25">
      <c r="A1037" s="29"/>
      <c r="B1037" s="29"/>
      <c r="C1037" s="29"/>
      <c r="D1037" s="28" t="s">
        <v>1573</v>
      </c>
      <c r="E1037" s="44"/>
      <c r="F1037" s="17"/>
      <c r="G1037" s="29"/>
    </row>
    <row r="1038" spans="1:7" x14ac:dyDescent="0.25">
      <c r="A1038" s="26" t="s">
        <v>1574</v>
      </c>
      <c r="B1038" s="27" t="s">
        <v>12</v>
      </c>
      <c r="C1038" s="27" t="s">
        <v>29</v>
      </c>
      <c r="D1038" s="28" t="s">
        <v>1575</v>
      </c>
      <c r="E1038" s="44">
        <v>1</v>
      </c>
      <c r="F1038" s="16"/>
      <c r="G1038" s="31">
        <f>ROUND(E1038*F1038*1,2)</f>
        <v>0</v>
      </c>
    </row>
    <row r="1039" spans="1:7" ht="22.5" x14ac:dyDescent="0.25">
      <c r="A1039" s="29"/>
      <c r="B1039" s="29"/>
      <c r="C1039" s="29"/>
      <c r="D1039" s="28" t="s">
        <v>1576</v>
      </c>
      <c r="E1039" s="44"/>
      <c r="F1039" s="17"/>
      <c r="G1039" s="29"/>
    </row>
    <row r="1040" spans="1:7" x14ac:dyDescent="0.25">
      <c r="A1040" s="23" t="s">
        <v>1577</v>
      </c>
      <c r="B1040" s="23" t="s">
        <v>9</v>
      </c>
      <c r="C1040" s="23" t="s">
        <v>10</v>
      </c>
      <c r="D1040" s="24" t="s">
        <v>1578</v>
      </c>
      <c r="E1040" s="30"/>
      <c r="F1040" s="15"/>
      <c r="G1040" s="30">
        <f>SUM(G1041)</f>
        <v>0</v>
      </c>
    </row>
    <row r="1041" spans="1:7" x14ac:dyDescent="0.25">
      <c r="A1041" s="26" t="s">
        <v>1579</v>
      </c>
      <c r="B1041" s="27" t="s">
        <v>12</v>
      </c>
      <c r="C1041" s="27" t="s">
        <v>29</v>
      </c>
      <c r="D1041" s="28" t="s">
        <v>1580</v>
      </c>
      <c r="E1041" s="44">
        <v>1</v>
      </c>
      <c r="F1041" s="16"/>
      <c r="G1041" s="31">
        <f>ROUND(E1041*F1041*1,2)</f>
        <v>0</v>
      </c>
    </row>
    <row r="1042" spans="1:7" ht="33.75" x14ac:dyDescent="0.25">
      <c r="A1042" s="29"/>
      <c r="B1042" s="29"/>
      <c r="C1042" s="29"/>
      <c r="D1042" s="28" t="s">
        <v>1581</v>
      </c>
      <c r="E1042" s="44"/>
      <c r="F1042" s="17"/>
      <c r="G1042" s="29"/>
    </row>
    <row r="1043" spans="1:7" x14ac:dyDescent="0.25">
      <c r="A1043" s="23" t="s">
        <v>1582</v>
      </c>
      <c r="B1043" s="23" t="s">
        <v>9</v>
      </c>
      <c r="C1043" s="23" t="s">
        <v>10</v>
      </c>
      <c r="D1043" s="24" t="s">
        <v>1583</v>
      </c>
      <c r="E1043" s="30"/>
      <c r="F1043" s="15"/>
      <c r="G1043" s="30">
        <f>SUM(G1044:G1052)</f>
        <v>0</v>
      </c>
    </row>
    <row r="1044" spans="1:7" x14ac:dyDescent="0.25">
      <c r="A1044" s="26" t="s">
        <v>1584</v>
      </c>
      <c r="B1044" s="27" t="s">
        <v>12</v>
      </c>
      <c r="C1044" s="27" t="s">
        <v>29</v>
      </c>
      <c r="D1044" s="28" t="s">
        <v>1585</v>
      </c>
      <c r="E1044" s="44">
        <v>1</v>
      </c>
      <c r="F1044" s="16"/>
      <c r="G1044" s="31">
        <f>ROUND(E1044*F1044*1,2)</f>
        <v>0</v>
      </c>
    </row>
    <row r="1045" spans="1:7" ht="45" x14ac:dyDescent="0.25">
      <c r="A1045" s="29"/>
      <c r="B1045" s="29"/>
      <c r="C1045" s="29"/>
      <c r="D1045" s="28" t="s">
        <v>1586</v>
      </c>
      <c r="E1045" s="44"/>
      <c r="F1045" s="17"/>
      <c r="G1045" s="29"/>
    </row>
    <row r="1046" spans="1:7" x14ac:dyDescent="0.25">
      <c r="A1046" s="26" t="s">
        <v>1587</v>
      </c>
      <c r="B1046" s="27" t="s">
        <v>12</v>
      </c>
      <c r="C1046" s="27" t="s">
        <v>29</v>
      </c>
      <c r="D1046" s="28" t="s">
        <v>1588</v>
      </c>
      <c r="E1046" s="44">
        <v>1</v>
      </c>
      <c r="F1046" s="16"/>
      <c r="G1046" s="31">
        <f>ROUND(E1046*F1046*1,2)</f>
        <v>0</v>
      </c>
    </row>
    <row r="1047" spans="1:7" ht="33.75" x14ac:dyDescent="0.25">
      <c r="A1047" s="29"/>
      <c r="B1047" s="29"/>
      <c r="C1047" s="29"/>
      <c r="D1047" s="28" t="s">
        <v>1589</v>
      </c>
      <c r="E1047" s="44"/>
      <c r="F1047" s="17"/>
      <c r="G1047" s="29"/>
    </row>
    <row r="1048" spans="1:7" x14ac:dyDescent="0.25">
      <c r="A1048" s="26" t="s">
        <v>1590</v>
      </c>
      <c r="B1048" s="27" t="s">
        <v>12</v>
      </c>
      <c r="C1048" s="27" t="s">
        <v>29</v>
      </c>
      <c r="D1048" s="28" t="s">
        <v>1591</v>
      </c>
      <c r="E1048" s="44">
        <v>1</v>
      </c>
      <c r="F1048" s="16"/>
      <c r="G1048" s="31">
        <f>ROUND(E1048*F1048*1,2)</f>
        <v>0</v>
      </c>
    </row>
    <row r="1049" spans="1:7" ht="56.25" x14ac:dyDescent="0.25">
      <c r="A1049" s="29"/>
      <c r="B1049" s="29"/>
      <c r="C1049" s="29"/>
      <c r="D1049" s="28" t="s">
        <v>1592</v>
      </c>
      <c r="E1049" s="44"/>
      <c r="F1049" s="17"/>
      <c r="G1049" s="29"/>
    </row>
    <row r="1050" spans="1:7" x14ac:dyDescent="0.25">
      <c r="A1050" s="26" t="s">
        <v>1593</v>
      </c>
      <c r="B1050" s="27" t="s">
        <v>12</v>
      </c>
      <c r="C1050" s="27" t="s">
        <v>29</v>
      </c>
      <c r="D1050" s="28" t="s">
        <v>1594</v>
      </c>
      <c r="E1050" s="44">
        <v>1</v>
      </c>
      <c r="F1050" s="16"/>
      <c r="G1050" s="31">
        <f>ROUND(E1050*F1050*1,2)</f>
        <v>0</v>
      </c>
    </row>
    <row r="1051" spans="1:7" ht="56.25" x14ac:dyDescent="0.25">
      <c r="A1051" s="29"/>
      <c r="B1051" s="29"/>
      <c r="C1051" s="29"/>
      <c r="D1051" s="28" t="s">
        <v>1595</v>
      </c>
      <c r="E1051" s="44"/>
      <c r="F1051" s="17"/>
      <c r="G1051" s="29"/>
    </row>
    <row r="1052" spans="1:7" x14ac:dyDescent="0.25">
      <c r="A1052" s="26" t="s">
        <v>1596</v>
      </c>
      <c r="B1052" s="27" t="s">
        <v>12</v>
      </c>
      <c r="C1052" s="27" t="s">
        <v>29</v>
      </c>
      <c r="D1052" s="28" t="s">
        <v>1597</v>
      </c>
      <c r="E1052" s="44">
        <v>1</v>
      </c>
      <c r="F1052" s="16"/>
      <c r="G1052" s="31">
        <f>ROUND(E1052*F1052*1,2)</f>
        <v>0</v>
      </c>
    </row>
    <row r="1053" spans="1:7" ht="56.25" x14ac:dyDescent="0.25">
      <c r="A1053" s="29"/>
      <c r="B1053" s="29"/>
      <c r="C1053" s="29"/>
      <c r="D1053" s="28" t="s">
        <v>1598</v>
      </c>
      <c r="E1053" s="44"/>
      <c r="F1053" s="17"/>
      <c r="G1053" s="29"/>
    </row>
    <row r="1054" spans="1:7" x14ac:dyDescent="0.25">
      <c r="A1054" s="23" t="s">
        <v>1599</v>
      </c>
      <c r="B1054" s="23" t="s">
        <v>9</v>
      </c>
      <c r="C1054" s="23" t="s">
        <v>10</v>
      </c>
      <c r="D1054" s="24" t="s">
        <v>1600</v>
      </c>
      <c r="E1054" s="30"/>
      <c r="F1054" s="15"/>
      <c r="G1054" s="30">
        <f>SUM(G1055:G1057)</f>
        <v>0</v>
      </c>
    </row>
    <row r="1055" spans="1:7" x14ac:dyDescent="0.25">
      <c r="A1055" s="26" t="s">
        <v>1601</v>
      </c>
      <c r="B1055" s="27" t="s">
        <v>12</v>
      </c>
      <c r="C1055" s="27" t="s">
        <v>36</v>
      </c>
      <c r="D1055" s="28" t="s">
        <v>1602</v>
      </c>
      <c r="E1055" s="44">
        <v>350</v>
      </c>
      <c r="F1055" s="16"/>
      <c r="G1055" s="31">
        <f>ROUND(E1055*F1055*1,2)</f>
        <v>0</v>
      </c>
    </row>
    <row r="1056" spans="1:7" ht="33.75" x14ac:dyDescent="0.25">
      <c r="A1056" s="29"/>
      <c r="B1056" s="29"/>
      <c r="C1056" s="29"/>
      <c r="D1056" s="28" t="s">
        <v>1603</v>
      </c>
      <c r="E1056" s="44"/>
      <c r="F1056" s="17"/>
      <c r="G1056" s="29"/>
    </row>
    <row r="1057" spans="1:7" x14ac:dyDescent="0.25">
      <c r="A1057" s="26" t="s">
        <v>1604</v>
      </c>
      <c r="B1057" s="27" t="s">
        <v>12</v>
      </c>
      <c r="C1057" s="27" t="s">
        <v>36</v>
      </c>
      <c r="D1057" s="28" t="s">
        <v>1605</v>
      </c>
      <c r="E1057" s="44">
        <v>350</v>
      </c>
      <c r="F1057" s="16"/>
      <c r="G1057" s="31">
        <f>ROUND(E1057*F1057*1,2)</f>
        <v>0</v>
      </c>
    </row>
    <row r="1058" spans="1:7" ht="22.5" x14ac:dyDescent="0.25">
      <c r="A1058" s="29"/>
      <c r="B1058" s="29"/>
      <c r="C1058" s="29"/>
      <c r="D1058" s="28" t="s">
        <v>1606</v>
      </c>
      <c r="E1058" s="44"/>
      <c r="F1058" s="17"/>
      <c r="G1058" s="29"/>
    </row>
    <row r="1059" spans="1:7" x14ac:dyDescent="0.25">
      <c r="A1059" s="23" t="s">
        <v>1607</v>
      </c>
      <c r="B1059" s="23" t="s">
        <v>9</v>
      </c>
      <c r="C1059" s="23" t="s">
        <v>10</v>
      </c>
      <c r="D1059" s="24" t="s">
        <v>1608</v>
      </c>
      <c r="E1059" s="30"/>
      <c r="F1059" s="15"/>
      <c r="G1059" s="30">
        <f>SUM(G1060:G1082)</f>
        <v>0</v>
      </c>
    </row>
    <row r="1060" spans="1:7" x14ac:dyDescent="0.25">
      <c r="A1060" s="26" t="s">
        <v>1609</v>
      </c>
      <c r="B1060" s="27" t="s">
        <v>12</v>
      </c>
      <c r="C1060" s="27" t="s">
        <v>29</v>
      </c>
      <c r="D1060" s="28" t="s">
        <v>1610</v>
      </c>
      <c r="E1060" s="44">
        <v>3</v>
      </c>
      <c r="F1060" s="16"/>
      <c r="G1060" s="31">
        <f>ROUND(E1060*F1060*1,2)</f>
        <v>0</v>
      </c>
    </row>
    <row r="1061" spans="1:7" ht="22.5" x14ac:dyDescent="0.25">
      <c r="A1061" s="29"/>
      <c r="B1061" s="29"/>
      <c r="C1061" s="29"/>
      <c r="D1061" s="28" t="s">
        <v>1611</v>
      </c>
      <c r="E1061" s="44"/>
      <c r="F1061" s="17"/>
      <c r="G1061" s="29"/>
    </row>
    <row r="1062" spans="1:7" x14ac:dyDescent="0.25">
      <c r="A1062" s="26" t="s">
        <v>1612</v>
      </c>
      <c r="B1062" s="27" t="s">
        <v>12</v>
      </c>
      <c r="C1062" s="27" t="s">
        <v>29</v>
      </c>
      <c r="D1062" s="28" t="s">
        <v>1613</v>
      </c>
      <c r="E1062" s="44">
        <v>3</v>
      </c>
      <c r="F1062" s="16"/>
      <c r="G1062" s="31">
        <f>ROUND(E1062*F1062*1,2)</f>
        <v>0</v>
      </c>
    </row>
    <row r="1063" spans="1:7" ht="22.5" x14ac:dyDescent="0.25">
      <c r="A1063" s="29"/>
      <c r="B1063" s="29"/>
      <c r="C1063" s="29"/>
      <c r="D1063" s="28" t="s">
        <v>1614</v>
      </c>
      <c r="E1063" s="44"/>
      <c r="F1063" s="17"/>
      <c r="G1063" s="29"/>
    </row>
    <row r="1064" spans="1:7" x14ac:dyDescent="0.25">
      <c r="A1064" s="26" t="s">
        <v>1615</v>
      </c>
      <c r="B1064" s="27" t="s">
        <v>12</v>
      </c>
      <c r="C1064" s="27" t="s">
        <v>29</v>
      </c>
      <c r="D1064" s="28" t="s">
        <v>1616</v>
      </c>
      <c r="E1064" s="44">
        <v>3</v>
      </c>
      <c r="F1064" s="16"/>
      <c r="G1064" s="31">
        <f>ROUND(E1064*F1064*1,2)</f>
        <v>0</v>
      </c>
    </row>
    <row r="1065" spans="1:7" ht="22.5" x14ac:dyDescent="0.25">
      <c r="A1065" s="29"/>
      <c r="B1065" s="29"/>
      <c r="C1065" s="29"/>
      <c r="D1065" s="28" t="s">
        <v>1617</v>
      </c>
      <c r="E1065" s="44"/>
      <c r="F1065" s="17"/>
      <c r="G1065" s="29"/>
    </row>
    <row r="1066" spans="1:7" x14ac:dyDescent="0.25">
      <c r="A1066" s="26" t="s">
        <v>1618</v>
      </c>
      <c r="B1066" s="27" t="s">
        <v>12</v>
      </c>
      <c r="C1066" s="27" t="s">
        <v>29</v>
      </c>
      <c r="D1066" s="28" t="s">
        <v>1619</v>
      </c>
      <c r="E1066" s="44">
        <v>3</v>
      </c>
      <c r="F1066" s="16"/>
      <c r="G1066" s="31">
        <f>ROUND(E1066*F1066*1,2)</f>
        <v>0</v>
      </c>
    </row>
    <row r="1067" spans="1:7" ht="22.5" x14ac:dyDescent="0.25">
      <c r="A1067" s="29"/>
      <c r="B1067" s="29"/>
      <c r="C1067" s="29"/>
      <c r="D1067" s="28" t="s">
        <v>1620</v>
      </c>
      <c r="E1067" s="44"/>
      <c r="F1067" s="17"/>
      <c r="G1067" s="29"/>
    </row>
    <row r="1068" spans="1:7" x14ac:dyDescent="0.25">
      <c r="A1068" s="26" t="s">
        <v>1621</v>
      </c>
      <c r="B1068" s="27" t="s">
        <v>12</v>
      </c>
      <c r="C1068" s="27" t="s">
        <v>29</v>
      </c>
      <c r="D1068" s="28" t="s">
        <v>1622</v>
      </c>
      <c r="E1068" s="44">
        <v>2</v>
      </c>
      <c r="F1068" s="16"/>
      <c r="G1068" s="31">
        <f>ROUND(E1068*F1068*1,2)</f>
        <v>0</v>
      </c>
    </row>
    <row r="1069" spans="1:7" ht="22.5" x14ac:dyDescent="0.25">
      <c r="A1069" s="29"/>
      <c r="B1069" s="29"/>
      <c r="C1069" s="29"/>
      <c r="D1069" s="28" t="s">
        <v>1623</v>
      </c>
      <c r="E1069" s="44"/>
      <c r="F1069" s="17"/>
      <c r="G1069" s="29"/>
    </row>
    <row r="1070" spans="1:7" x14ac:dyDescent="0.25">
      <c r="A1070" s="26" t="s">
        <v>1624</v>
      </c>
      <c r="B1070" s="27" t="s">
        <v>12</v>
      </c>
      <c r="C1070" s="27" t="s">
        <v>29</v>
      </c>
      <c r="D1070" s="28" t="s">
        <v>1625</v>
      </c>
      <c r="E1070" s="44">
        <v>2</v>
      </c>
      <c r="F1070" s="16"/>
      <c r="G1070" s="31">
        <f>ROUND(E1070*F1070*1,2)</f>
        <v>0</v>
      </c>
    </row>
    <row r="1071" spans="1:7" ht="22.5" x14ac:dyDescent="0.25">
      <c r="A1071" s="29"/>
      <c r="B1071" s="29"/>
      <c r="C1071" s="29"/>
      <c r="D1071" s="28" t="s">
        <v>1626</v>
      </c>
      <c r="E1071" s="44"/>
      <c r="F1071" s="17"/>
      <c r="G1071" s="29"/>
    </row>
    <row r="1072" spans="1:7" x14ac:dyDescent="0.25">
      <c r="A1072" s="26" t="s">
        <v>1627</v>
      </c>
      <c r="B1072" s="27" t="s">
        <v>12</v>
      </c>
      <c r="C1072" s="27" t="s">
        <v>29</v>
      </c>
      <c r="D1072" s="28" t="s">
        <v>1628</v>
      </c>
      <c r="E1072" s="44">
        <v>2</v>
      </c>
      <c r="F1072" s="16"/>
      <c r="G1072" s="31">
        <f>ROUND(E1072*F1072*1,2)</f>
        <v>0</v>
      </c>
    </row>
    <row r="1073" spans="1:7" ht="22.5" x14ac:dyDescent="0.25">
      <c r="A1073" s="29"/>
      <c r="B1073" s="29"/>
      <c r="C1073" s="29"/>
      <c r="D1073" s="28" t="s">
        <v>1629</v>
      </c>
      <c r="E1073" s="44"/>
      <c r="F1073" s="17"/>
      <c r="G1073" s="29"/>
    </row>
    <row r="1074" spans="1:7" x14ac:dyDescent="0.25">
      <c r="A1074" s="26" t="s">
        <v>1630</v>
      </c>
      <c r="B1074" s="27" t="s">
        <v>12</v>
      </c>
      <c r="C1074" s="27" t="s">
        <v>29</v>
      </c>
      <c r="D1074" s="28" t="s">
        <v>1631</v>
      </c>
      <c r="E1074" s="44">
        <v>2</v>
      </c>
      <c r="F1074" s="16"/>
      <c r="G1074" s="31">
        <f>ROUND(E1074*F1074*1,2)</f>
        <v>0</v>
      </c>
    </row>
    <row r="1075" spans="1:7" ht="22.5" x14ac:dyDescent="0.25">
      <c r="A1075" s="29"/>
      <c r="B1075" s="29"/>
      <c r="C1075" s="29"/>
      <c r="D1075" s="28" t="s">
        <v>1632</v>
      </c>
      <c r="E1075" s="44"/>
      <c r="F1075" s="17"/>
      <c r="G1075" s="29"/>
    </row>
    <row r="1076" spans="1:7" x14ac:dyDescent="0.25">
      <c r="A1076" s="26" t="s">
        <v>1633</v>
      </c>
      <c r="B1076" s="27" t="s">
        <v>12</v>
      </c>
      <c r="C1076" s="27" t="s">
        <v>29</v>
      </c>
      <c r="D1076" s="28" t="s">
        <v>1634</v>
      </c>
      <c r="E1076" s="44">
        <v>2</v>
      </c>
      <c r="F1076" s="16"/>
      <c r="G1076" s="31">
        <f>ROUND(E1076*F1076*1,2)</f>
        <v>0</v>
      </c>
    </row>
    <row r="1077" spans="1:7" ht="22.5" x14ac:dyDescent="0.25">
      <c r="A1077" s="29"/>
      <c r="B1077" s="29"/>
      <c r="C1077" s="29"/>
      <c r="D1077" s="28" t="s">
        <v>1635</v>
      </c>
      <c r="E1077" s="44"/>
      <c r="F1077" s="17"/>
      <c r="G1077" s="29"/>
    </row>
    <row r="1078" spans="1:7" x14ac:dyDescent="0.25">
      <c r="A1078" s="26" t="s">
        <v>1636</v>
      </c>
      <c r="B1078" s="27" t="s">
        <v>12</v>
      </c>
      <c r="C1078" s="27" t="s">
        <v>29</v>
      </c>
      <c r="D1078" s="28" t="s">
        <v>1637</v>
      </c>
      <c r="E1078" s="44">
        <v>2</v>
      </c>
      <c r="F1078" s="16"/>
      <c r="G1078" s="31">
        <f>ROUND(E1078*F1078*1,2)</f>
        <v>0</v>
      </c>
    </row>
    <row r="1079" spans="1:7" ht="22.5" x14ac:dyDescent="0.25">
      <c r="A1079" s="29"/>
      <c r="B1079" s="29"/>
      <c r="C1079" s="29"/>
      <c r="D1079" s="28" t="s">
        <v>1638</v>
      </c>
      <c r="E1079" s="44"/>
      <c r="F1079" s="17"/>
      <c r="G1079" s="29"/>
    </row>
    <row r="1080" spans="1:7" x14ac:dyDescent="0.25">
      <c r="A1080" s="26" t="s">
        <v>1639</v>
      </c>
      <c r="B1080" s="27" t="s">
        <v>12</v>
      </c>
      <c r="C1080" s="27" t="s">
        <v>29</v>
      </c>
      <c r="D1080" s="28" t="s">
        <v>1640</v>
      </c>
      <c r="E1080" s="44">
        <v>1</v>
      </c>
      <c r="F1080" s="16"/>
      <c r="G1080" s="31">
        <f>ROUND(E1080*F1080*1,2)</f>
        <v>0</v>
      </c>
    </row>
    <row r="1081" spans="1:7" ht="22.5" x14ac:dyDescent="0.25">
      <c r="A1081" s="29"/>
      <c r="B1081" s="29"/>
      <c r="C1081" s="29"/>
      <c r="D1081" s="28" t="s">
        <v>1641</v>
      </c>
      <c r="E1081" s="44"/>
      <c r="F1081" s="17"/>
      <c r="G1081" s="29"/>
    </row>
    <row r="1082" spans="1:7" x14ac:dyDescent="0.25">
      <c r="A1082" s="26" t="s">
        <v>1642</v>
      </c>
      <c r="B1082" s="27" t="s">
        <v>12</v>
      </c>
      <c r="C1082" s="27" t="s">
        <v>29</v>
      </c>
      <c r="D1082" s="28" t="s">
        <v>1643</v>
      </c>
      <c r="E1082" s="44">
        <v>1</v>
      </c>
      <c r="F1082" s="16"/>
      <c r="G1082" s="31">
        <f>ROUND(E1082*F1082*1,2)</f>
        <v>0</v>
      </c>
    </row>
    <row r="1083" spans="1:7" ht="22.5" x14ac:dyDescent="0.25">
      <c r="A1083" s="29"/>
      <c r="B1083" s="29"/>
      <c r="C1083" s="29"/>
      <c r="D1083" s="28" t="s">
        <v>1644</v>
      </c>
      <c r="E1083" s="44"/>
      <c r="F1083" s="17"/>
      <c r="G1083" s="29"/>
    </row>
    <row r="1084" spans="1:7" x14ac:dyDescent="0.25">
      <c r="A1084" s="23" t="s">
        <v>1645</v>
      </c>
      <c r="B1084" s="23" t="s">
        <v>9</v>
      </c>
      <c r="C1084" s="23" t="s">
        <v>10</v>
      </c>
      <c r="D1084" s="24" t="s">
        <v>1646</v>
      </c>
      <c r="E1084" s="30"/>
      <c r="F1084" s="15"/>
      <c r="G1084" s="30">
        <f>SUM(G1085:G1101)</f>
        <v>0</v>
      </c>
    </row>
    <row r="1085" spans="1:7" x14ac:dyDescent="0.25">
      <c r="A1085" s="26" t="s">
        <v>1647</v>
      </c>
      <c r="B1085" s="27" t="s">
        <v>12</v>
      </c>
      <c r="C1085" s="27" t="s">
        <v>29</v>
      </c>
      <c r="D1085" s="28" t="s">
        <v>1648</v>
      </c>
      <c r="E1085" s="44">
        <v>1</v>
      </c>
      <c r="F1085" s="16"/>
      <c r="G1085" s="31">
        <f>ROUND(E1085*F1085*1,2)</f>
        <v>0</v>
      </c>
    </row>
    <row r="1086" spans="1:7" ht="90" x14ac:dyDescent="0.25">
      <c r="A1086" s="29"/>
      <c r="B1086" s="29"/>
      <c r="C1086" s="29"/>
      <c r="D1086" s="28" t="s">
        <v>1649</v>
      </c>
      <c r="E1086" s="44"/>
      <c r="F1086" s="17"/>
      <c r="G1086" s="29"/>
    </row>
    <row r="1087" spans="1:7" x14ac:dyDescent="0.25">
      <c r="A1087" s="26" t="s">
        <v>1650</v>
      </c>
      <c r="B1087" s="27" t="s">
        <v>12</v>
      </c>
      <c r="C1087" s="27" t="s">
        <v>29</v>
      </c>
      <c r="D1087" s="28" t="s">
        <v>1651</v>
      </c>
      <c r="E1087" s="44">
        <v>1</v>
      </c>
      <c r="F1087" s="16"/>
      <c r="G1087" s="31">
        <f>ROUND(E1087*F1087*1,2)</f>
        <v>0</v>
      </c>
    </row>
    <row r="1088" spans="1:7" ht="90" x14ac:dyDescent="0.25">
      <c r="A1088" s="29"/>
      <c r="B1088" s="29"/>
      <c r="C1088" s="29"/>
      <c r="D1088" s="28" t="s">
        <v>1652</v>
      </c>
      <c r="E1088" s="44"/>
      <c r="F1088" s="17"/>
      <c r="G1088" s="29"/>
    </row>
    <row r="1089" spans="1:7" x14ac:dyDescent="0.25">
      <c r="A1089" s="26" t="s">
        <v>1653</v>
      </c>
      <c r="B1089" s="27" t="s">
        <v>12</v>
      </c>
      <c r="C1089" s="27" t="s">
        <v>29</v>
      </c>
      <c r="D1089" s="28" t="s">
        <v>1654</v>
      </c>
      <c r="E1089" s="44">
        <v>1</v>
      </c>
      <c r="F1089" s="16"/>
      <c r="G1089" s="31">
        <f>ROUND(E1089*F1089*1,2)</f>
        <v>0</v>
      </c>
    </row>
    <row r="1090" spans="1:7" ht="90" x14ac:dyDescent="0.25">
      <c r="A1090" s="29"/>
      <c r="B1090" s="29"/>
      <c r="C1090" s="29"/>
      <c r="D1090" s="28" t="s">
        <v>1655</v>
      </c>
      <c r="E1090" s="44"/>
      <c r="F1090" s="17"/>
      <c r="G1090" s="29"/>
    </row>
    <row r="1091" spans="1:7" x14ac:dyDescent="0.25">
      <c r="A1091" s="26" t="s">
        <v>1656</v>
      </c>
      <c r="B1091" s="27" t="s">
        <v>12</v>
      </c>
      <c r="C1091" s="27" t="s">
        <v>29</v>
      </c>
      <c r="D1091" s="28" t="s">
        <v>1657</v>
      </c>
      <c r="E1091" s="44">
        <v>1</v>
      </c>
      <c r="F1091" s="16"/>
      <c r="G1091" s="31">
        <f>ROUND(E1091*F1091*1,2)</f>
        <v>0</v>
      </c>
    </row>
    <row r="1092" spans="1:7" ht="90" x14ac:dyDescent="0.25">
      <c r="A1092" s="29"/>
      <c r="B1092" s="29"/>
      <c r="C1092" s="29"/>
      <c r="D1092" s="28" t="s">
        <v>1658</v>
      </c>
      <c r="E1092" s="44"/>
      <c r="F1092" s="17"/>
      <c r="G1092" s="29"/>
    </row>
    <row r="1093" spans="1:7" x14ac:dyDescent="0.25">
      <c r="A1093" s="26" t="s">
        <v>1659</v>
      </c>
      <c r="B1093" s="27" t="s">
        <v>12</v>
      </c>
      <c r="C1093" s="27" t="s">
        <v>29</v>
      </c>
      <c r="D1093" s="28" t="s">
        <v>1660</v>
      </c>
      <c r="E1093" s="44">
        <v>1</v>
      </c>
      <c r="F1093" s="16"/>
      <c r="G1093" s="31">
        <f>ROUND(E1093*F1093*1,2)</f>
        <v>0</v>
      </c>
    </row>
    <row r="1094" spans="1:7" ht="33.75" x14ac:dyDescent="0.25">
      <c r="A1094" s="29"/>
      <c r="B1094" s="29"/>
      <c r="C1094" s="29"/>
      <c r="D1094" s="28" t="s">
        <v>1661</v>
      </c>
      <c r="E1094" s="44"/>
      <c r="F1094" s="17"/>
      <c r="G1094" s="29"/>
    </row>
    <row r="1095" spans="1:7" x14ac:dyDescent="0.25">
      <c r="A1095" s="26" t="s">
        <v>1662</v>
      </c>
      <c r="B1095" s="27" t="s">
        <v>12</v>
      </c>
      <c r="C1095" s="27" t="s">
        <v>29</v>
      </c>
      <c r="D1095" s="28" t="s">
        <v>1663</v>
      </c>
      <c r="E1095" s="44">
        <v>1</v>
      </c>
      <c r="F1095" s="16"/>
      <c r="G1095" s="31">
        <f>ROUND(E1095*F1095*1,2)</f>
        <v>0</v>
      </c>
    </row>
    <row r="1096" spans="1:7" ht="33.75" x14ac:dyDescent="0.25">
      <c r="A1096" s="29"/>
      <c r="B1096" s="29"/>
      <c r="C1096" s="29"/>
      <c r="D1096" s="28" t="s">
        <v>1664</v>
      </c>
      <c r="E1096" s="44"/>
      <c r="F1096" s="17"/>
      <c r="G1096" s="29"/>
    </row>
    <row r="1097" spans="1:7" x14ac:dyDescent="0.25">
      <c r="A1097" s="26" t="s">
        <v>1665</v>
      </c>
      <c r="B1097" s="27" t="s">
        <v>12</v>
      </c>
      <c r="C1097" s="27" t="s">
        <v>29</v>
      </c>
      <c r="D1097" s="28" t="s">
        <v>1666</v>
      </c>
      <c r="E1097" s="44">
        <v>1</v>
      </c>
      <c r="F1097" s="16"/>
      <c r="G1097" s="31">
        <f>ROUND(E1097*F1097*1,2)</f>
        <v>0</v>
      </c>
    </row>
    <row r="1098" spans="1:7" ht="33.75" x14ac:dyDescent="0.25">
      <c r="A1098" s="29"/>
      <c r="B1098" s="29"/>
      <c r="C1098" s="29"/>
      <c r="D1098" s="28" t="s">
        <v>1667</v>
      </c>
      <c r="E1098" s="44"/>
      <c r="F1098" s="17"/>
      <c r="G1098" s="29"/>
    </row>
    <row r="1099" spans="1:7" x14ac:dyDescent="0.25">
      <c r="A1099" s="26" t="s">
        <v>1668</v>
      </c>
      <c r="B1099" s="27" t="s">
        <v>12</v>
      </c>
      <c r="C1099" s="27" t="s">
        <v>29</v>
      </c>
      <c r="D1099" s="28" t="s">
        <v>1669</v>
      </c>
      <c r="E1099" s="44">
        <v>1</v>
      </c>
      <c r="F1099" s="16"/>
      <c r="G1099" s="31">
        <f>ROUND(E1099*F1099*1,2)</f>
        <v>0</v>
      </c>
    </row>
    <row r="1100" spans="1:7" ht="33.75" x14ac:dyDescent="0.25">
      <c r="A1100" s="29"/>
      <c r="B1100" s="29"/>
      <c r="C1100" s="29"/>
      <c r="D1100" s="28" t="s">
        <v>1670</v>
      </c>
      <c r="E1100" s="44"/>
      <c r="F1100" s="17"/>
      <c r="G1100" s="29"/>
    </row>
    <row r="1101" spans="1:7" x14ac:dyDescent="0.25">
      <c r="A1101" s="26" t="s">
        <v>1671</v>
      </c>
      <c r="B1101" s="27" t="s">
        <v>12</v>
      </c>
      <c r="C1101" s="27" t="s">
        <v>55</v>
      </c>
      <c r="D1101" s="28" t="s">
        <v>1672</v>
      </c>
      <c r="E1101" s="44">
        <v>1</v>
      </c>
      <c r="F1101" s="16"/>
      <c r="G1101" s="31">
        <f>ROUND(E1101*F1101*1,2)</f>
        <v>0</v>
      </c>
    </row>
    <row r="1102" spans="1:7" ht="33.75" x14ac:dyDescent="0.25">
      <c r="A1102" s="32"/>
      <c r="B1102" s="32"/>
      <c r="C1102" s="32"/>
      <c r="D1102" s="33" t="s">
        <v>1673</v>
      </c>
      <c r="E1102" s="45"/>
      <c r="F1102" s="34"/>
      <c r="G1102" s="32"/>
    </row>
    <row r="1103" spans="1:7" x14ac:dyDescent="0.25">
      <c r="A1103" s="23" t="s">
        <v>1682</v>
      </c>
      <c r="B1103" s="23" t="s">
        <v>9</v>
      </c>
      <c r="C1103" s="23" t="s">
        <v>10</v>
      </c>
      <c r="D1103" s="24" t="s">
        <v>1684</v>
      </c>
      <c r="E1103" s="30"/>
      <c r="F1103" s="15"/>
      <c r="G1103" s="30">
        <f>SUM(G1104)</f>
        <v>0</v>
      </c>
    </row>
    <row r="1104" spans="1:7" x14ac:dyDescent="0.25">
      <c r="A1104" s="26" t="s">
        <v>1683</v>
      </c>
      <c r="B1104" s="27" t="s">
        <v>12</v>
      </c>
      <c r="C1104" s="27" t="s">
        <v>29</v>
      </c>
      <c r="D1104" s="28" t="s">
        <v>1685</v>
      </c>
      <c r="E1104" s="44">
        <v>1</v>
      </c>
      <c r="F1104" s="16"/>
      <c r="G1104" s="31">
        <f>ROUND(E1104*F1104*1,2)</f>
        <v>0</v>
      </c>
    </row>
    <row r="1105" spans="1:8" ht="67.5" x14ac:dyDescent="0.25">
      <c r="A1105" s="37"/>
      <c r="B1105" s="37"/>
      <c r="C1105" s="37"/>
      <c r="D1105" s="38" t="s">
        <v>1686</v>
      </c>
      <c r="E1105" s="37"/>
      <c r="F1105" s="39"/>
      <c r="G1105" s="40"/>
    </row>
    <row r="1106" spans="1:8" x14ac:dyDescent="0.25">
      <c r="A1106" s="32"/>
      <c r="B1106" s="32"/>
      <c r="C1106" s="32"/>
      <c r="D1106" s="33"/>
      <c r="E1106" s="32"/>
      <c r="F1106" s="34"/>
      <c r="G1106" s="41"/>
    </row>
    <row r="1107" spans="1:8" x14ac:dyDescent="0.25">
      <c r="A1107" s="37"/>
      <c r="B1107" s="37"/>
      <c r="C1107" s="37"/>
      <c r="D1107" s="8" t="s">
        <v>1678</v>
      </c>
      <c r="E1107" s="37"/>
      <c r="F1107" s="39"/>
      <c r="G1107" s="42">
        <f>G3+G16+G67+G74+G83+G106+G109+G134+G171+G176+G199+G214+G217+G302+G485+G552+G593+G664+G677+G686+G705+G724+G733+G740+G765+G784+G803+G820+G831+G850+G869+G888+G901+G916+G933+G966+G973+G986+G999+G1012+G1021+G1040+G1043+G1054+G1059+G1084+G1103</f>
        <v>0</v>
      </c>
    </row>
    <row r="1108" spans="1:8" x14ac:dyDescent="0.25">
      <c r="G1108" s="4"/>
    </row>
    <row r="1109" spans="1:8" x14ac:dyDescent="0.25">
      <c r="D1109" s="7" t="s">
        <v>1674</v>
      </c>
      <c r="E1109" s="7">
        <v>6</v>
      </c>
      <c r="G1109" s="4">
        <f>G1105*0.06</f>
        <v>0</v>
      </c>
    </row>
    <row r="1110" spans="1:8" x14ac:dyDescent="0.25">
      <c r="A1110" s="9"/>
      <c r="B1110" s="9"/>
      <c r="C1110" s="9"/>
      <c r="D1110" s="9" t="s">
        <v>1675</v>
      </c>
      <c r="E1110" s="9">
        <v>13</v>
      </c>
      <c r="F1110" s="43"/>
      <c r="G1110" s="6">
        <f>G1105*0.13</f>
        <v>0</v>
      </c>
      <c r="H1110" s="18"/>
    </row>
    <row r="1112" spans="1:8" x14ac:dyDescent="0.25">
      <c r="G1112" s="4">
        <f>G1107+G1109+G1110</f>
        <v>0</v>
      </c>
      <c r="H1112" s="1"/>
    </row>
  </sheetData>
  <sheetProtection algorithmName="SHA-512" hashValue="57lXnHjbfVqxH1nESZGKItGPsg36pyil/XMoF5FzNA3wXVWF/ELPysovWmjS1nAiS8vL9UrqQjA0hISAGeawOQ==" saltValue="O4Fj52gmehLrh1JnBBEsgA==" spinCount="100000" sheet="1" objects="1" scenarios="1"/>
  <dataValidations count="1">
    <dataValidation type="list" allowBlank="1" showInputMessage="1" showErrorMessage="1" sqref="B3:B1107" xr:uid="{5E24FA72-90CC-46EF-908D-351ADA6A535D}">
      <formula1>"Capítulo,Partida,Mano de obra,Maquinaria,Material,Otros,Tarea,"</formula1>
    </dataValidation>
  </dataValidations>
  <pageMargins left="0.7" right="0.7" top="0.75" bottom="0.75" header="0.3" footer="0.3"/>
  <pageSetup paperSize="9" orientation="portrait"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Resumen Contratista</vt:lpstr>
      <vt:lpstr>Partidas a rellenar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Ander Villanueva Llorente</dc:creator>
  <cp:lastModifiedBy>Ziortza Lopez Bidaguren</cp:lastModifiedBy>
  <dcterms:created xsi:type="dcterms:W3CDTF">2021-04-12T12:43:27Z</dcterms:created>
  <dcterms:modified xsi:type="dcterms:W3CDTF">2021-11-05T10:00:46Z</dcterms:modified>
</cp:coreProperties>
</file>