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8_{4F60C985-15AB-4B28-8E3B-9327784EE67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LA SUMINISTRO" sheetId="8" r:id="rId1"/>
  </sheets>
  <definedNames>
    <definedName name="_xlnm._FilterDatabase" localSheetId="0" hidden="1">'TABLA SUMINISTRO'!$A$1:$P$109</definedName>
    <definedName name="_xlnm.Print_Area" localSheetId="0">'TABLA SUMINISTRO'!$B$1:$N$50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3" i="8" l="1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8" i="8"/>
  <c r="L82" i="8"/>
  <c r="L81" i="8"/>
  <c r="L80" i="8"/>
  <c r="L79" i="8"/>
  <c r="L78" i="8"/>
  <c r="L77" i="8"/>
  <c r="L76" i="8"/>
  <c r="L75" i="8"/>
  <c r="L74" i="8"/>
  <c r="L73" i="8"/>
  <c r="L72" i="8"/>
  <c r="L71" i="8"/>
  <c r="L70" i="8"/>
  <c r="L69" i="8"/>
  <c r="L68" i="8"/>
  <c r="L67" i="8"/>
  <c r="L66" i="8"/>
  <c r="L65" i="8"/>
  <c r="L64" i="8"/>
  <c r="L63" i="8"/>
  <c r="L62" i="8"/>
  <c r="L61" i="8"/>
  <c r="L60" i="8"/>
  <c r="L59" i="8"/>
  <c r="K58" i="8"/>
  <c r="L58" i="8" s="1"/>
  <c r="L57" i="8"/>
  <c r="L56" i="8"/>
  <c r="L55" i="8"/>
  <c r="L54" i="8"/>
  <c r="L53" i="8"/>
  <c r="L52" i="8"/>
  <c r="L51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L5" i="8"/>
  <c r="L4" i="8"/>
  <c r="L3" i="8"/>
  <c r="L2" i="8"/>
  <c r="L109" i="8" l="1"/>
  <c r="N49" i="8"/>
  <c r="N50" i="8"/>
  <c r="N37" i="8" l="1"/>
  <c r="N36" i="8"/>
  <c r="N35" i="8"/>
  <c r="N34" i="8"/>
  <c r="N48" i="8"/>
  <c r="N3" i="8" l="1"/>
  <c r="N4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8" i="8"/>
  <c r="N39" i="8"/>
  <c r="N40" i="8"/>
  <c r="N41" i="8"/>
  <c r="N42" i="8"/>
  <c r="N43" i="8"/>
  <c r="N44" i="8"/>
  <c r="N45" i="8"/>
  <c r="N46" i="8"/>
  <c r="N47" i="8"/>
  <c r="N2" i="8"/>
</calcChain>
</file>

<file path=xl/sharedStrings.xml><?xml version="1.0" encoding="utf-8"?>
<sst xmlns="http://schemas.openxmlformats.org/spreadsheetml/2006/main" count="632" uniqueCount="253">
  <si>
    <t>Plazo de entrega (semanas)</t>
  </si>
  <si>
    <t>HELIX 5000</t>
  </si>
  <si>
    <t>OCTAVE</t>
  </si>
  <si>
    <t>SIEMENS</t>
  </si>
  <si>
    <t>MAG 8000</t>
  </si>
  <si>
    <t>NEMOS N200</t>
  </si>
  <si>
    <t>LS42</t>
  </si>
  <si>
    <t>LS42-A</t>
  </si>
  <si>
    <t>LS10</t>
  </si>
  <si>
    <t>SOFREL</t>
  </si>
  <si>
    <t>MICROCOM</t>
  </si>
  <si>
    <t>MAG 5000</t>
  </si>
  <si>
    <t>o similar</t>
  </si>
  <si>
    <t>específico</t>
  </si>
  <si>
    <t>MARCA FABRICANTE</t>
  </si>
  <si>
    <t>ELSTER - Iberconta</t>
  </si>
  <si>
    <t>ARAD - Contazara</t>
  </si>
  <si>
    <t>Accesorio</t>
  </si>
  <si>
    <t>Repuesto</t>
  </si>
  <si>
    <t>Complemento</t>
  </si>
  <si>
    <t>+ 20 m CABLE</t>
  </si>
  <si>
    <t>+ 10 m CABLE</t>
  </si>
  <si>
    <t>TIPO DE ELEMENTO</t>
  </si>
  <si>
    <t>Datalogger</t>
  </si>
  <si>
    <t>CARACTERÍSTICAS</t>
  </si>
  <si>
    <t>Contador Completo</t>
  </si>
  <si>
    <t>CALIBRE (mm)</t>
  </si>
  <si>
    <t>MODELO REFERENCIA</t>
  </si>
  <si>
    <t>CÓDIGO</t>
  </si>
  <si>
    <t>TOTAL REFERENCIA</t>
  </si>
  <si>
    <t>Inserto de Repuesto</t>
  </si>
  <si>
    <t>ESPECIFICIDAD</t>
  </si>
  <si>
    <t>Montaje separado, 5 m de cable, display l/seg, salidas cableadas</t>
  </si>
  <si>
    <t>Interface salida analógica a 4- 20 mA</t>
  </si>
  <si>
    <t>Placa Electrónica</t>
  </si>
  <si>
    <t>Carcasa externa</t>
  </si>
  <si>
    <t>Cableado de salidas</t>
  </si>
  <si>
    <t>SC-09</t>
  </si>
  <si>
    <t>SC-01</t>
  </si>
  <si>
    <t>SC-02</t>
  </si>
  <si>
    <t>SC-03</t>
  </si>
  <si>
    <t>SC-04</t>
  </si>
  <si>
    <t>SC-05</t>
  </si>
  <si>
    <t>SC-06</t>
  </si>
  <si>
    <t>SC-07</t>
  </si>
  <si>
    <t>SC-08</t>
  </si>
  <si>
    <t>SC-10</t>
  </si>
  <si>
    <t>SC-11</t>
  </si>
  <si>
    <t>SC-12</t>
  </si>
  <si>
    <t>SC-13</t>
  </si>
  <si>
    <t>SC-14</t>
  </si>
  <si>
    <t>SC-15</t>
  </si>
  <si>
    <t>SC-16</t>
  </si>
  <si>
    <t>SC-17</t>
  </si>
  <si>
    <t>SC-18</t>
  </si>
  <si>
    <t>SC-19</t>
  </si>
  <si>
    <t>SC-20</t>
  </si>
  <si>
    <t>SC-21</t>
  </si>
  <si>
    <t>SC-22</t>
  </si>
  <si>
    <t>SC-23</t>
  </si>
  <si>
    <t>SC-24</t>
  </si>
  <si>
    <t>SC-25</t>
  </si>
  <si>
    <t>SC-26</t>
  </si>
  <si>
    <t>SC-27</t>
  </si>
  <si>
    <t>SC-28</t>
  </si>
  <si>
    <t>SC-29</t>
  </si>
  <si>
    <t>SC-30</t>
  </si>
  <si>
    <t>SC-31</t>
  </si>
  <si>
    <t>SC-32</t>
  </si>
  <si>
    <t>SC-33</t>
  </si>
  <si>
    <t>SC-34</t>
  </si>
  <si>
    <t>SC-35</t>
  </si>
  <si>
    <t>SC-36</t>
  </si>
  <si>
    <t>SC-38</t>
  </si>
  <si>
    <t>SC-39</t>
  </si>
  <si>
    <t>SC-40</t>
  </si>
  <si>
    <t>SC-41</t>
  </si>
  <si>
    <t>SC-42</t>
  </si>
  <si>
    <t>SC-43</t>
  </si>
  <si>
    <t>LS422</t>
  </si>
  <si>
    <t>MAG8000-38</t>
  </si>
  <si>
    <t>SC-44</t>
  </si>
  <si>
    <t>SC-45</t>
  </si>
  <si>
    <t>SC-46</t>
  </si>
  <si>
    <t>SC-47</t>
  </si>
  <si>
    <t>SC-48</t>
  </si>
  <si>
    <t>Pila</t>
  </si>
  <si>
    <t>UKAI</t>
  </si>
  <si>
    <t>SC-49</t>
  </si>
  <si>
    <t>SC-50</t>
  </si>
  <si>
    <t>Pack de dos pilas de litio de alta potencia, 3,6 voltios (26000mAh) para Datalogger Sofrel</t>
  </si>
  <si>
    <t>Pack de dos pilas de litio de alta capacidad, 3,6 voltios (38000mAh) para caudalimetro MAG8000</t>
  </si>
  <si>
    <t>PRECIO UNITARIO (€) OFERTADO</t>
  </si>
  <si>
    <t>PRECIO UNITARIO (€) Contrato</t>
  </si>
  <si>
    <t>TOTAL (€)</t>
  </si>
  <si>
    <t>SC-37</t>
  </si>
  <si>
    <t>Cabezal electrónico completo  220 V</t>
  </si>
  <si>
    <t>N200+</t>
  </si>
  <si>
    <t>T-PACK PILA LI 13000mAH 7,2V (2LSH20)</t>
  </si>
  <si>
    <t>+ 30 m CABLE</t>
  </si>
  <si>
    <t>SC-51</t>
  </si>
  <si>
    <t>HELIX 4000</t>
  </si>
  <si>
    <t>EMISOR IMPUL.REED 01 H4000               ELSTER         20092</t>
  </si>
  <si>
    <t>SC-52</t>
  </si>
  <si>
    <t>REPUESTO</t>
  </si>
  <si>
    <t>Cabezal electrónico completo  24 V</t>
  </si>
  <si>
    <t>SC-53</t>
  </si>
  <si>
    <t>TARJETA CONEXIÓN 24 V.</t>
  </si>
  <si>
    <t>SC-54</t>
  </si>
  <si>
    <t>CLAMP ON SIEM 1C</t>
  </si>
  <si>
    <t>CAUDALÍMETRO</t>
  </si>
  <si>
    <t>CAUDALÍMETRO ULTRASONIDOS clamp on SIEMENS 1 CANAL</t>
  </si>
  <si>
    <t>SC-55</t>
  </si>
  <si>
    <t>CLAMP ON SIEM 2C</t>
  </si>
  <si>
    <t>CAUDALÍMETRO ULTRASONIDOS clamp on SIEMENS 2 CANALES</t>
  </si>
  <si>
    <t>SC-56</t>
  </si>
  <si>
    <t>OPTISONIC 6000</t>
  </si>
  <si>
    <t>KROHNE</t>
  </si>
  <si>
    <t>CAUDALÍMETRO CLAMP ON KRONHE  1 PAR</t>
  </si>
  <si>
    <t>SC-57</t>
  </si>
  <si>
    <t>CAUDALÍMETRO CLAMP ON KRONHE  2 PARES</t>
  </si>
  <si>
    <t>SC-58</t>
  </si>
  <si>
    <t>WATERFLUX 3000</t>
  </si>
  <si>
    <t>CONTADOR</t>
  </si>
  <si>
    <t>SC-59</t>
  </si>
  <si>
    <t>SC-60</t>
  </si>
  <si>
    <t>SC-61</t>
  </si>
  <si>
    <t>SC-62</t>
  </si>
  <si>
    <t>SC-63</t>
  </si>
  <si>
    <t>SC-64</t>
  </si>
  <si>
    <t>SC-65</t>
  </si>
  <si>
    <t>SC-66</t>
  </si>
  <si>
    <t>SC-67</t>
  </si>
  <si>
    <t>SC-68</t>
  </si>
  <si>
    <t>SC-69</t>
  </si>
  <si>
    <t>SC-70</t>
  </si>
  <si>
    <t>SC-71</t>
  </si>
  <si>
    <t>BATTRY PACK (IFC070)</t>
  </si>
  <si>
    <t>PILA</t>
  </si>
  <si>
    <t>PACK PILA LITIO 3,6 v PARA IFC070</t>
  </si>
  <si>
    <t>SC-72</t>
  </si>
  <si>
    <t>CABLE WSC 10M</t>
  </si>
  <si>
    <t>COMPLEMENTO</t>
  </si>
  <si>
    <t>EXTENSIÓN CABLE 10 M.</t>
  </si>
  <si>
    <t>SC-73</t>
  </si>
  <si>
    <t>CABLE WSC 20M</t>
  </si>
  <si>
    <t>EXTENSIÓN CABLE 20 M.</t>
  </si>
  <si>
    <t>SC-74</t>
  </si>
  <si>
    <t>CABLE WSC 30M</t>
  </si>
  <si>
    <t>EXTENSIÓN CABLE 30 M.</t>
  </si>
  <si>
    <t>SC-75</t>
  </si>
  <si>
    <t>CABLE WSC 50M</t>
  </si>
  <si>
    <t>EXTENSIÓN CABLE 50 M.</t>
  </si>
  <si>
    <t>SC-76</t>
  </si>
  <si>
    <t>IFC070</t>
  </si>
  <si>
    <t>CONVERTIDOR SEÑAL ELECTRÓNICA PARA WATERFLUX 3070</t>
  </si>
  <si>
    <t>SC-77</t>
  </si>
  <si>
    <t>IFC100</t>
  </si>
  <si>
    <t>CONVERTIDOR CAUDAL KROHNE</t>
  </si>
  <si>
    <t>SC-78</t>
  </si>
  <si>
    <t>IFC 100 C &gt;W ALU</t>
  </si>
  <si>
    <t xml:space="preserve">KIT PASO COMPACTO REMOTO </t>
  </si>
  <si>
    <t>SC-79</t>
  </si>
  <si>
    <t>KABEL DS 2P 5M</t>
  </si>
  <si>
    <t>CABLE DS 2P 5 M GRIS</t>
  </si>
  <si>
    <t>SC-80</t>
  </si>
  <si>
    <t>KABEL DS 2P 10M</t>
  </si>
  <si>
    <t>CABLE DS 2P 10 M GRIS</t>
  </si>
  <si>
    <t>SC-81</t>
  </si>
  <si>
    <t>KABEL DS 2P 20M</t>
  </si>
  <si>
    <t>CABLE DS 2P 20 M GRIS</t>
  </si>
  <si>
    <t>SC-82</t>
  </si>
  <si>
    <t>IP68 IFC070 IO 8P</t>
  </si>
  <si>
    <t>CARCASA HOUSING CON CONECTORES</t>
  </si>
  <si>
    <t>SC-83</t>
  </si>
  <si>
    <t>CBL 5M. IO IP68</t>
  </si>
  <si>
    <t>CABLE SALIDAS IFC070 5 M.</t>
  </si>
  <si>
    <t>SC-84</t>
  </si>
  <si>
    <t>CBL 10M. IO IP68</t>
  </si>
  <si>
    <t>CABLE SALIDAS IFC070 10 M.</t>
  </si>
  <si>
    <t>SC-85</t>
  </si>
  <si>
    <t>CBL 25M. IO IP68</t>
  </si>
  <si>
    <t>CABLE SALIDAS IFC 070 25 M.</t>
  </si>
  <si>
    <t>SC-86</t>
  </si>
  <si>
    <t>COAX CABLE 5 M. IP68</t>
  </si>
  <si>
    <t>CABLE COAXIAL (GRUESO) WF 5 M.</t>
  </si>
  <si>
    <t>SC-87</t>
  </si>
  <si>
    <t>COAX CABLE 10 M. IP68</t>
  </si>
  <si>
    <t>CABLE COAXIAL (GRUESO) WF 10 M.</t>
  </si>
  <si>
    <t>SC-88</t>
  </si>
  <si>
    <t>COAX CABLE 25 M. IP68</t>
  </si>
  <si>
    <t>CABLE COAXIAL (GRUESO) WF 25 M.</t>
  </si>
  <si>
    <t>SC-89</t>
  </si>
  <si>
    <t>OPTISEAL KIT FIELD</t>
  </si>
  <si>
    <t>GEL RESINA</t>
  </si>
  <si>
    <t>SC-90</t>
  </si>
  <si>
    <t>ASISTENCIA 1</t>
  </si>
  <si>
    <t>ASISTENCIA 1 DÍA 8 H. 1 PERSONA</t>
  </si>
  <si>
    <t>SC-91</t>
  </si>
  <si>
    <t>ASISTENCIA 2</t>
  </si>
  <si>
    <t>ASISTENCIA 1 DÍA 8 H. 2 PERSONAS</t>
  </si>
  <si>
    <t>SC-92</t>
  </si>
  <si>
    <t>NEMOS N100</t>
  </si>
  <si>
    <t>DATALOGGER</t>
  </si>
  <si>
    <t>DATALOGGER IP68 2DI</t>
  </si>
  <si>
    <t>SC-93</t>
  </si>
  <si>
    <t>NEMOS N200+</t>
  </si>
  <si>
    <t>DATALOGGER IP68</t>
  </si>
  <si>
    <t>SC-94</t>
  </si>
  <si>
    <t>ANTENA EXCALIBUR M1</t>
  </si>
  <si>
    <t>SC-95</t>
  </si>
  <si>
    <t>N100</t>
  </si>
  <si>
    <t>T-PACK PILA LI 13000mAH 3,6V (1LSH20-MCC)</t>
  </si>
  <si>
    <t>SC-96</t>
  </si>
  <si>
    <t>SC-97</t>
  </si>
  <si>
    <t>CABLE 5 M.</t>
  </si>
  <si>
    <t>REPUESTO CABLE MAG8000: 5m_M20</t>
  </si>
  <si>
    <t>SC-98</t>
  </si>
  <si>
    <t>CABLE 10 M.</t>
  </si>
  <si>
    <t>REPUESTO CABLE MAG8000: 10m_M20</t>
  </si>
  <si>
    <t>SC-99</t>
  </si>
  <si>
    <t>CABLE 20 M.</t>
  </si>
  <si>
    <t>REPUESTO CABLE MAG8000: 20m_M20</t>
  </si>
  <si>
    <t>SC-100</t>
  </si>
  <si>
    <t>CABLE 30 M.</t>
  </si>
  <si>
    <t>REPUESTO CABLE MAG8000: 30m_M20</t>
  </si>
  <si>
    <t>SC-101</t>
  </si>
  <si>
    <t>GEL RECAMBIO IP68</t>
  </si>
  <si>
    <t>KIT DIELECTRICO: GEL IP68</t>
  </si>
  <si>
    <t>SC-102</t>
  </si>
  <si>
    <t>GRADO C5 M</t>
  </si>
  <si>
    <t>INCREMENTO POR PINTURA C5 M, SENSORES MAG8000     +12%</t>
  </si>
  <si>
    <t>SC-103</t>
  </si>
  <si>
    <t>Interface PULSOS</t>
  </si>
  <si>
    <t>SC-104</t>
  </si>
  <si>
    <t>NIVUFLOW 750</t>
  </si>
  <si>
    <t>NIVUS</t>
  </si>
  <si>
    <t>CAUDALÍMETRO NIVUFLOW MODELO NF7-5S1E1A001</t>
  </si>
  <si>
    <t>SC-105</t>
  </si>
  <si>
    <t>CAJA IP67 CAMPO</t>
  </si>
  <si>
    <t>CAJA</t>
  </si>
  <si>
    <t>CAJA MONTAJE CAMPO IP657 NIVUS   ZUB0NFW0</t>
  </si>
  <si>
    <t>SC-106</t>
  </si>
  <si>
    <t>TRANSDUCTOR NIVUS</t>
  </si>
  <si>
    <t>TRANSDUCTOR</t>
  </si>
  <si>
    <t>TRANSDUCTOR ULTRASONICO NIVUS   POA-V200KT015K0</t>
  </si>
  <si>
    <t>SC-107</t>
  </si>
  <si>
    <t>TRANSMISOR NIVEL</t>
  </si>
  <si>
    <t>TRANS. NIVEL</t>
  </si>
  <si>
    <t>TRANSMISOR NIVEL RADAR MILLTRONICS  LR100-BSP</t>
  </si>
  <si>
    <t>CONTADOR WATERFLUX 3000  MONTAJE SEPARADO  5M. CABLE  PN16</t>
  </si>
  <si>
    <t>CONTADOR WATERFLUX 3000  MONTAJE SEPARADO  5M. CABLE  PN16  MAX 10 bar</t>
  </si>
  <si>
    <t>Unidades para valoración     (2 años)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</si>
</sst>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10"/>
      <name val="Arial"/>
      <family val="2"/>
    </font>
    <font>
      <b/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2" fillId="0" borderId="0" xfId="0" applyFont="1"/>
    <xf numFmtId="44" fontId="0" fillId="0" borderId="0" xfId="0" applyNumberFormat="1"/>
    <xf numFmtId="0" fontId="3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2" fillId="0" borderId="3" xfId="0" applyFont="1" applyFill="1" applyBorder="1"/>
    <xf numFmtId="0" fontId="2" fillId="0" borderId="3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/>
    <xf numFmtId="0" fontId="1" fillId="0" borderId="1" xfId="0" applyFont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49" fontId="2" fillId="3" borderId="1" xfId="0" applyNumberFormat="1" applyFont="1" applyFill="1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164" fontId="2" fillId="0" borderId="3" xfId="0" applyNumberFormat="1" applyFont="1" applyBorder="1" applyAlignment="1">
      <alignment horizontal="right"/>
    </xf>
    <xf numFmtId="164" fontId="2" fillId="0" borderId="2" xfId="0" applyNumberFormat="1" applyFont="1" applyBorder="1" applyAlignment="1">
      <alignment horizontal="right"/>
    </xf>
    <xf numFmtId="49" fontId="2" fillId="0" borderId="2" xfId="0" applyNumberFormat="1" applyFont="1" applyBorder="1"/>
    <xf numFmtId="0" fontId="6" fillId="3" borderId="1" xfId="0" applyFont="1" applyFill="1" applyBorder="1"/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0" fillId="0" borderId="0" xfId="0" applyBorder="1" applyAlignment="1">
      <alignment vertical="center"/>
    </xf>
    <xf numFmtId="164" fontId="2" fillId="0" borderId="4" xfId="0" applyNumberFormat="1" applyFont="1" applyBorder="1" applyAlignment="1">
      <alignment horizontal="right"/>
    </xf>
    <xf numFmtId="0" fontId="0" fillId="0" borderId="4" xfId="0" applyBorder="1"/>
    <xf numFmtId="164" fontId="4" fillId="0" borderId="5" xfId="0" applyNumberFormat="1" applyFont="1" applyBorder="1"/>
    <xf numFmtId="0" fontId="4" fillId="0" borderId="6" xfId="0" applyFont="1" applyBorder="1"/>
    <xf numFmtId="0" fontId="4" fillId="0" borderId="7" xfId="0" applyFont="1" applyBorder="1"/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7"/>
  <sheetViews>
    <sheetView tabSelected="1" topLeftCell="D1" zoomScaleNormal="100" workbookViewId="0">
      <pane ySplit="1" topLeftCell="A65" activePane="bottomLeft" state="frozenSplit"/>
      <selection activeCell="A48" sqref="A48"/>
      <selection pane="bottomLeft" activeCell="L86" sqref="L86"/>
    </sheetView>
  </sheetViews>
  <sheetFormatPr baseColWidth="10" defaultRowHeight="15" x14ac:dyDescent="0.25"/>
  <cols>
    <col min="1" max="1" width="3.85546875" bestFit="1" customWidth="1"/>
    <col min="2" max="2" width="8.42578125" style="9" bestFit="1" customWidth="1"/>
    <col min="3" max="3" width="21.140625" customWidth="1"/>
    <col min="4" max="4" width="9.28515625" style="43" customWidth="1"/>
    <col min="5" max="6" width="17.42578125" customWidth="1"/>
    <col min="7" max="7" width="15" customWidth="1"/>
    <col min="8" max="8" width="50.42578125" customWidth="1"/>
    <col min="9" max="9" width="11.28515625" customWidth="1"/>
    <col min="10" max="10" width="11.5703125" bestFit="1" customWidth="1"/>
    <col min="11" max="11" width="12.7109375" customWidth="1"/>
    <col min="12" max="12" width="15.42578125" bestFit="1" customWidth="1"/>
    <col min="13" max="13" width="14.7109375" customWidth="1"/>
    <col min="14" max="15" width="13.7109375" customWidth="1"/>
    <col min="16" max="16" width="12" bestFit="1" customWidth="1"/>
  </cols>
  <sheetData>
    <row r="1" spans="1:16" ht="45.75" customHeight="1" x14ac:dyDescent="0.25">
      <c r="B1" s="4" t="s">
        <v>28</v>
      </c>
      <c r="C1" s="4" t="s">
        <v>27</v>
      </c>
      <c r="D1" s="4" t="s">
        <v>26</v>
      </c>
      <c r="E1" s="4" t="s">
        <v>22</v>
      </c>
      <c r="F1" s="4" t="s">
        <v>14</v>
      </c>
      <c r="G1" s="4" t="s">
        <v>31</v>
      </c>
      <c r="H1" s="4" t="s">
        <v>24</v>
      </c>
      <c r="I1" s="4" t="s">
        <v>0</v>
      </c>
      <c r="J1" s="27" t="s">
        <v>252</v>
      </c>
      <c r="K1" s="27" t="s">
        <v>93</v>
      </c>
      <c r="L1" s="27" t="s">
        <v>94</v>
      </c>
      <c r="M1" s="4" t="s">
        <v>92</v>
      </c>
      <c r="N1" s="4" t="s">
        <v>29</v>
      </c>
      <c r="O1" s="3"/>
      <c r="P1" s="2"/>
    </row>
    <row r="2" spans="1:16" x14ac:dyDescent="0.25">
      <c r="A2">
        <v>1</v>
      </c>
      <c r="B2" s="10" t="s">
        <v>38</v>
      </c>
      <c r="C2" s="6" t="s">
        <v>1</v>
      </c>
      <c r="D2" s="39">
        <v>50</v>
      </c>
      <c r="E2" s="6" t="s">
        <v>25</v>
      </c>
      <c r="F2" s="6" t="s">
        <v>15</v>
      </c>
      <c r="G2" s="6" t="s">
        <v>12</v>
      </c>
      <c r="H2" s="6"/>
      <c r="I2" s="7">
        <v>3</v>
      </c>
      <c r="J2" s="7">
        <v>1</v>
      </c>
      <c r="K2" s="28">
        <v>502.59599999999995</v>
      </c>
      <c r="L2" s="33">
        <f t="shared" ref="L2:L33" si="0">K2*J2</f>
        <v>502.59599999999995</v>
      </c>
      <c r="M2" s="6"/>
      <c r="N2" s="6">
        <f t="shared" ref="N2:N33" si="1">M2*J2</f>
        <v>0</v>
      </c>
      <c r="O2" s="1"/>
    </row>
    <row r="3" spans="1:16" x14ac:dyDescent="0.25">
      <c r="A3">
        <v>2</v>
      </c>
      <c r="B3" s="10" t="s">
        <v>39</v>
      </c>
      <c r="C3" s="6" t="s">
        <v>1</v>
      </c>
      <c r="D3" s="39">
        <v>65</v>
      </c>
      <c r="E3" s="6" t="s">
        <v>25</v>
      </c>
      <c r="F3" s="6" t="s">
        <v>15</v>
      </c>
      <c r="G3" s="6" t="s">
        <v>12</v>
      </c>
      <c r="H3" s="6"/>
      <c r="I3" s="7">
        <v>3</v>
      </c>
      <c r="J3" s="7">
        <v>1</v>
      </c>
      <c r="K3" s="28">
        <v>552.85199999999998</v>
      </c>
      <c r="L3" s="33">
        <f t="shared" si="0"/>
        <v>552.85199999999998</v>
      </c>
      <c r="M3" s="6"/>
      <c r="N3" s="6">
        <f t="shared" si="1"/>
        <v>0</v>
      </c>
      <c r="O3" s="1"/>
    </row>
    <row r="4" spans="1:16" x14ac:dyDescent="0.25">
      <c r="A4">
        <v>3</v>
      </c>
      <c r="B4" s="10" t="s">
        <v>40</v>
      </c>
      <c r="C4" s="6" t="s">
        <v>1</v>
      </c>
      <c r="D4" s="39">
        <v>80</v>
      </c>
      <c r="E4" s="6" t="s">
        <v>25</v>
      </c>
      <c r="F4" s="6" t="s">
        <v>15</v>
      </c>
      <c r="G4" s="6" t="s">
        <v>12</v>
      </c>
      <c r="H4" s="6"/>
      <c r="I4" s="7">
        <v>3</v>
      </c>
      <c r="J4" s="7">
        <v>1</v>
      </c>
      <c r="K4" s="28">
        <v>619.19999999999993</v>
      </c>
      <c r="L4" s="33">
        <f t="shared" si="0"/>
        <v>619.19999999999993</v>
      </c>
      <c r="M4" s="6"/>
      <c r="N4" s="6">
        <f t="shared" si="1"/>
        <v>0</v>
      </c>
      <c r="O4" s="1"/>
    </row>
    <row r="5" spans="1:16" x14ac:dyDescent="0.25">
      <c r="A5">
        <v>4</v>
      </c>
      <c r="B5" s="10" t="s">
        <v>41</v>
      </c>
      <c r="C5" s="6" t="s">
        <v>1</v>
      </c>
      <c r="D5" s="39">
        <v>100</v>
      </c>
      <c r="E5" s="6" t="s">
        <v>25</v>
      </c>
      <c r="F5" s="6" t="s">
        <v>15</v>
      </c>
      <c r="G5" s="6" t="s">
        <v>12</v>
      </c>
      <c r="H5" s="6"/>
      <c r="I5" s="7">
        <v>3</v>
      </c>
      <c r="J5" s="7">
        <v>1</v>
      </c>
      <c r="K5" s="28">
        <v>681.10800000000006</v>
      </c>
      <c r="L5" s="33">
        <f t="shared" si="0"/>
        <v>681.10800000000006</v>
      </c>
      <c r="M5" s="6"/>
      <c r="N5" s="6">
        <f t="shared" si="1"/>
        <v>0</v>
      </c>
      <c r="O5" s="1"/>
    </row>
    <row r="6" spans="1:16" x14ac:dyDescent="0.25">
      <c r="A6">
        <v>5</v>
      </c>
      <c r="B6" s="10" t="s">
        <v>42</v>
      </c>
      <c r="C6" s="6" t="s">
        <v>1</v>
      </c>
      <c r="D6" s="39">
        <v>125</v>
      </c>
      <c r="E6" s="6" t="s">
        <v>25</v>
      </c>
      <c r="F6" s="6" t="s">
        <v>15</v>
      </c>
      <c r="G6" s="6" t="s">
        <v>12</v>
      </c>
      <c r="H6" s="6"/>
      <c r="I6" s="7">
        <v>3</v>
      </c>
      <c r="J6" s="7">
        <v>1</v>
      </c>
      <c r="K6" s="28">
        <v>762.85199999999998</v>
      </c>
      <c r="L6" s="33">
        <f t="shared" si="0"/>
        <v>762.85199999999998</v>
      </c>
      <c r="M6" s="6"/>
      <c r="N6" s="6">
        <f t="shared" si="1"/>
        <v>0</v>
      </c>
      <c r="O6" s="1"/>
    </row>
    <row r="7" spans="1:16" x14ac:dyDescent="0.25">
      <c r="A7">
        <v>6</v>
      </c>
      <c r="B7" s="10" t="s">
        <v>43</v>
      </c>
      <c r="C7" s="6" t="s">
        <v>1</v>
      </c>
      <c r="D7" s="39">
        <v>150</v>
      </c>
      <c r="E7" s="6" t="s">
        <v>25</v>
      </c>
      <c r="F7" s="6" t="s">
        <v>15</v>
      </c>
      <c r="G7" s="6" t="s">
        <v>12</v>
      </c>
      <c r="H7" s="6"/>
      <c r="I7" s="7">
        <v>3</v>
      </c>
      <c r="J7" s="7">
        <v>1</v>
      </c>
      <c r="K7" s="28">
        <v>831.50399999999991</v>
      </c>
      <c r="L7" s="33">
        <f t="shared" si="0"/>
        <v>831.50399999999991</v>
      </c>
      <c r="M7" s="6"/>
      <c r="N7" s="6">
        <f t="shared" si="1"/>
        <v>0</v>
      </c>
      <c r="O7" s="1"/>
    </row>
    <row r="8" spans="1:16" x14ac:dyDescent="0.25">
      <c r="A8">
        <v>7</v>
      </c>
      <c r="B8" s="10" t="s">
        <v>44</v>
      </c>
      <c r="C8" s="6" t="s">
        <v>1</v>
      </c>
      <c r="D8" s="39">
        <v>50</v>
      </c>
      <c r="E8" s="6" t="s">
        <v>30</v>
      </c>
      <c r="F8" s="6" t="s">
        <v>15</v>
      </c>
      <c r="G8" s="6" t="s">
        <v>13</v>
      </c>
      <c r="H8" s="6"/>
      <c r="I8" s="7">
        <v>3</v>
      </c>
      <c r="J8" s="7">
        <v>1</v>
      </c>
      <c r="K8" s="28">
        <v>402.072</v>
      </c>
      <c r="L8" s="33">
        <f t="shared" si="0"/>
        <v>402.072</v>
      </c>
      <c r="M8" s="6"/>
      <c r="N8" s="6">
        <f t="shared" si="1"/>
        <v>0</v>
      </c>
      <c r="O8" s="1"/>
    </row>
    <row r="9" spans="1:16" x14ac:dyDescent="0.25">
      <c r="A9">
        <v>8</v>
      </c>
      <c r="B9" s="10" t="s">
        <v>45</v>
      </c>
      <c r="C9" s="6" t="s">
        <v>1</v>
      </c>
      <c r="D9" s="39">
        <v>65</v>
      </c>
      <c r="E9" s="6" t="s">
        <v>30</v>
      </c>
      <c r="F9" s="6" t="s">
        <v>15</v>
      </c>
      <c r="G9" s="6" t="s">
        <v>13</v>
      </c>
      <c r="H9" s="6"/>
      <c r="I9" s="7">
        <v>3</v>
      </c>
      <c r="J9" s="7">
        <v>1</v>
      </c>
      <c r="K9" s="28">
        <v>442.28399999999999</v>
      </c>
      <c r="L9" s="33">
        <f t="shared" si="0"/>
        <v>442.28399999999999</v>
      </c>
      <c r="M9" s="6"/>
      <c r="N9" s="6">
        <f t="shared" si="1"/>
        <v>0</v>
      </c>
      <c r="O9" s="1"/>
    </row>
    <row r="10" spans="1:16" x14ac:dyDescent="0.25">
      <c r="A10">
        <v>9</v>
      </c>
      <c r="B10" s="10" t="s">
        <v>37</v>
      </c>
      <c r="C10" s="6" t="s">
        <v>1</v>
      </c>
      <c r="D10" s="39">
        <v>80</v>
      </c>
      <c r="E10" s="6" t="s">
        <v>30</v>
      </c>
      <c r="F10" s="6" t="s">
        <v>15</v>
      </c>
      <c r="G10" s="6" t="s">
        <v>13</v>
      </c>
      <c r="H10" s="6"/>
      <c r="I10" s="7">
        <v>3</v>
      </c>
      <c r="J10" s="7">
        <v>1</v>
      </c>
      <c r="K10" s="28">
        <v>495.36</v>
      </c>
      <c r="L10" s="33">
        <f t="shared" si="0"/>
        <v>495.36</v>
      </c>
      <c r="M10" s="6"/>
      <c r="N10" s="6">
        <f t="shared" si="1"/>
        <v>0</v>
      </c>
      <c r="O10" s="1"/>
    </row>
    <row r="11" spans="1:16" x14ac:dyDescent="0.25">
      <c r="A11">
        <v>10</v>
      </c>
      <c r="B11" s="10" t="s">
        <v>46</v>
      </c>
      <c r="C11" s="6" t="s">
        <v>1</v>
      </c>
      <c r="D11" s="39">
        <v>100</v>
      </c>
      <c r="E11" s="6" t="s">
        <v>30</v>
      </c>
      <c r="F11" s="6" t="s">
        <v>15</v>
      </c>
      <c r="G11" s="6" t="s">
        <v>13</v>
      </c>
      <c r="H11" s="6"/>
      <c r="I11" s="7">
        <v>3</v>
      </c>
      <c r="J11" s="7">
        <v>1</v>
      </c>
      <c r="K11" s="28">
        <v>544.89599999999996</v>
      </c>
      <c r="L11" s="33">
        <f t="shared" si="0"/>
        <v>544.89599999999996</v>
      </c>
      <c r="M11" s="6"/>
      <c r="N11" s="6">
        <f t="shared" si="1"/>
        <v>0</v>
      </c>
      <c r="O11" s="1"/>
    </row>
    <row r="12" spans="1:16" x14ac:dyDescent="0.25">
      <c r="A12">
        <v>11</v>
      </c>
      <c r="B12" s="10" t="s">
        <v>47</v>
      </c>
      <c r="C12" s="6" t="s">
        <v>1</v>
      </c>
      <c r="D12" s="39">
        <v>125</v>
      </c>
      <c r="E12" s="6" t="s">
        <v>30</v>
      </c>
      <c r="F12" s="6" t="s">
        <v>15</v>
      </c>
      <c r="G12" s="6" t="s">
        <v>13</v>
      </c>
      <c r="H12" s="6"/>
      <c r="I12" s="7">
        <v>3</v>
      </c>
      <c r="J12" s="7">
        <v>1</v>
      </c>
      <c r="K12" s="28">
        <v>610.27199999999993</v>
      </c>
      <c r="L12" s="33">
        <f t="shared" si="0"/>
        <v>610.27199999999993</v>
      </c>
      <c r="M12" s="6"/>
      <c r="N12" s="6">
        <f t="shared" si="1"/>
        <v>0</v>
      </c>
      <c r="O12" s="1"/>
    </row>
    <row r="13" spans="1:16" ht="15.75" thickBot="1" x14ac:dyDescent="0.3">
      <c r="A13">
        <v>12</v>
      </c>
      <c r="B13" s="14" t="s">
        <v>48</v>
      </c>
      <c r="C13" s="16" t="s">
        <v>1</v>
      </c>
      <c r="D13" s="40">
        <v>150</v>
      </c>
      <c r="E13" s="16" t="s">
        <v>30</v>
      </c>
      <c r="F13" s="16" t="s">
        <v>15</v>
      </c>
      <c r="G13" s="16" t="s">
        <v>13</v>
      </c>
      <c r="H13" s="16"/>
      <c r="I13" s="18">
        <v>3</v>
      </c>
      <c r="J13" s="18">
        <v>1</v>
      </c>
      <c r="K13" s="29">
        <v>665.20799999999997</v>
      </c>
      <c r="L13" s="34">
        <f t="shared" si="0"/>
        <v>665.20799999999997</v>
      </c>
      <c r="M13" s="16"/>
      <c r="N13" s="16">
        <f t="shared" si="1"/>
        <v>0</v>
      </c>
    </row>
    <row r="14" spans="1:16" ht="15.75" thickTop="1" x14ac:dyDescent="0.25">
      <c r="A14">
        <v>13</v>
      </c>
      <c r="B14" s="11" t="s">
        <v>49</v>
      </c>
      <c r="C14" s="12" t="s">
        <v>2</v>
      </c>
      <c r="D14" s="41">
        <v>40</v>
      </c>
      <c r="E14" s="12" t="s">
        <v>25</v>
      </c>
      <c r="F14" s="12" t="s">
        <v>16</v>
      </c>
      <c r="G14" s="12" t="s">
        <v>12</v>
      </c>
      <c r="H14" s="12"/>
      <c r="I14" s="17">
        <v>3</v>
      </c>
      <c r="J14" s="17">
        <v>1</v>
      </c>
      <c r="K14" s="30">
        <v>652.79999999999995</v>
      </c>
      <c r="L14" s="35">
        <f t="shared" si="0"/>
        <v>652.79999999999995</v>
      </c>
      <c r="M14" s="12"/>
      <c r="N14" s="12">
        <f t="shared" si="1"/>
        <v>0</v>
      </c>
    </row>
    <row r="15" spans="1:16" x14ac:dyDescent="0.25">
      <c r="A15">
        <v>14</v>
      </c>
      <c r="B15" s="10" t="s">
        <v>50</v>
      </c>
      <c r="C15" s="6" t="s">
        <v>2</v>
      </c>
      <c r="D15" s="39">
        <v>50</v>
      </c>
      <c r="E15" s="6" t="s">
        <v>25</v>
      </c>
      <c r="F15" s="6" t="s">
        <v>16</v>
      </c>
      <c r="G15" s="6" t="s">
        <v>12</v>
      </c>
      <c r="H15" s="6"/>
      <c r="I15" s="7">
        <v>3</v>
      </c>
      <c r="J15" s="7">
        <v>1</v>
      </c>
      <c r="K15" s="28">
        <v>721.19999999999993</v>
      </c>
      <c r="L15" s="33">
        <f t="shared" si="0"/>
        <v>721.19999999999993</v>
      </c>
      <c r="M15" s="6"/>
      <c r="N15" s="6">
        <f t="shared" si="1"/>
        <v>0</v>
      </c>
    </row>
    <row r="16" spans="1:16" x14ac:dyDescent="0.25">
      <c r="A16">
        <v>15</v>
      </c>
      <c r="B16" s="10" t="s">
        <v>51</v>
      </c>
      <c r="C16" s="6" t="s">
        <v>2</v>
      </c>
      <c r="D16" s="39">
        <v>65</v>
      </c>
      <c r="E16" s="6" t="s">
        <v>25</v>
      </c>
      <c r="F16" s="6" t="s">
        <v>16</v>
      </c>
      <c r="G16" s="6" t="s">
        <v>12</v>
      </c>
      <c r="H16" s="6"/>
      <c r="I16" s="7">
        <v>3</v>
      </c>
      <c r="J16" s="7">
        <v>1</v>
      </c>
      <c r="K16" s="28">
        <v>991.19999999999993</v>
      </c>
      <c r="L16" s="33">
        <f t="shared" si="0"/>
        <v>991.19999999999993</v>
      </c>
      <c r="M16" s="6"/>
      <c r="N16" s="6">
        <f t="shared" si="1"/>
        <v>0</v>
      </c>
    </row>
    <row r="17" spans="1:16" x14ac:dyDescent="0.25">
      <c r="A17">
        <v>16</v>
      </c>
      <c r="B17" s="10" t="s">
        <v>52</v>
      </c>
      <c r="C17" s="6" t="s">
        <v>2</v>
      </c>
      <c r="D17" s="39">
        <v>80</v>
      </c>
      <c r="E17" s="6" t="s">
        <v>25</v>
      </c>
      <c r="F17" s="6" t="s">
        <v>16</v>
      </c>
      <c r="G17" s="6" t="s">
        <v>12</v>
      </c>
      <c r="H17" s="6"/>
      <c r="I17" s="7">
        <v>3</v>
      </c>
      <c r="J17" s="7">
        <v>1</v>
      </c>
      <c r="K17" s="28">
        <v>1102.8</v>
      </c>
      <c r="L17" s="33">
        <f t="shared" si="0"/>
        <v>1102.8</v>
      </c>
      <c r="M17" s="6"/>
      <c r="N17" s="6">
        <f t="shared" si="1"/>
        <v>0</v>
      </c>
    </row>
    <row r="18" spans="1:16" x14ac:dyDescent="0.25">
      <c r="A18">
        <v>17</v>
      </c>
      <c r="B18" s="10" t="s">
        <v>53</v>
      </c>
      <c r="C18" s="6" t="s">
        <v>2</v>
      </c>
      <c r="D18" s="39">
        <v>100</v>
      </c>
      <c r="E18" s="6" t="s">
        <v>25</v>
      </c>
      <c r="F18" s="6" t="s">
        <v>16</v>
      </c>
      <c r="G18" s="6" t="s">
        <v>12</v>
      </c>
      <c r="H18" s="6"/>
      <c r="I18" s="7">
        <v>3</v>
      </c>
      <c r="J18" s="7">
        <v>1</v>
      </c>
      <c r="K18" s="28">
        <v>1414.8</v>
      </c>
      <c r="L18" s="33">
        <f t="shared" si="0"/>
        <v>1414.8</v>
      </c>
      <c r="M18" s="6"/>
      <c r="N18" s="6">
        <f t="shared" si="1"/>
        <v>0</v>
      </c>
    </row>
    <row r="19" spans="1:16" x14ac:dyDescent="0.25">
      <c r="A19">
        <v>18</v>
      </c>
      <c r="B19" s="10" t="s">
        <v>54</v>
      </c>
      <c r="C19" s="6" t="s">
        <v>2</v>
      </c>
      <c r="D19" s="39">
        <v>150</v>
      </c>
      <c r="E19" s="6" t="s">
        <v>25</v>
      </c>
      <c r="F19" s="6" t="s">
        <v>16</v>
      </c>
      <c r="G19" s="6" t="s">
        <v>12</v>
      </c>
      <c r="H19" s="6"/>
      <c r="I19" s="7">
        <v>4</v>
      </c>
      <c r="J19" s="7">
        <v>1</v>
      </c>
      <c r="K19" s="28">
        <v>1776</v>
      </c>
      <c r="L19" s="33">
        <f t="shared" si="0"/>
        <v>1776</v>
      </c>
      <c r="M19" s="6"/>
      <c r="N19" s="6">
        <f t="shared" si="1"/>
        <v>0</v>
      </c>
    </row>
    <row r="20" spans="1:16" x14ac:dyDescent="0.25">
      <c r="A20">
        <v>19</v>
      </c>
      <c r="B20" s="10" t="s">
        <v>55</v>
      </c>
      <c r="C20" s="6" t="s">
        <v>2</v>
      </c>
      <c r="D20" s="39">
        <v>200</v>
      </c>
      <c r="E20" s="6" t="s">
        <v>25</v>
      </c>
      <c r="F20" s="6" t="s">
        <v>16</v>
      </c>
      <c r="G20" s="6" t="s">
        <v>12</v>
      </c>
      <c r="H20" s="6"/>
      <c r="I20" s="7">
        <v>4</v>
      </c>
      <c r="J20" s="7">
        <v>1</v>
      </c>
      <c r="K20" s="28">
        <v>2028</v>
      </c>
      <c r="L20" s="33">
        <f t="shared" si="0"/>
        <v>2028</v>
      </c>
      <c r="M20" s="6"/>
      <c r="N20" s="6">
        <f t="shared" si="1"/>
        <v>0</v>
      </c>
    </row>
    <row r="21" spans="1:16" ht="15.75" thickBot="1" x14ac:dyDescent="0.3">
      <c r="A21">
        <v>20</v>
      </c>
      <c r="B21" s="14" t="s">
        <v>56</v>
      </c>
      <c r="C21" s="16" t="s">
        <v>2</v>
      </c>
      <c r="D21" s="40"/>
      <c r="E21" s="16" t="s">
        <v>17</v>
      </c>
      <c r="F21" s="16" t="s">
        <v>16</v>
      </c>
      <c r="G21" s="16" t="s">
        <v>13</v>
      </c>
      <c r="H21" s="16" t="s">
        <v>33</v>
      </c>
      <c r="I21" s="18">
        <v>2</v>
      </c>
      <c r="J21" s="18">
        <v>1</v>
      </c>
      <c r="K21" s="29">
        <v>93.6</v>
      </c>
      <c r="L21" s="34">
        <f t="shared" si="0"/>
        <v>93.6</v>
      </c>
      <c r="M21" s="15"/>
      <c r="N21" s="16">
        <f t="shared" si="1"/>
        <v>0</v>
      </c>
    </row>
    <row r="22" spans="1:16" ht="15.75" thickTop="1" x14ac:dyDescent="0.25">
      <c r="A22">
        <v>21</v>
      </c>
      <c r="B22" s="11" t="s">
        <v>57</v>
      </c>
      <c r="C22" s="12" t="s">
        <v>4</v>
      </c>
      <c r="D22" s="41">
        <v>50</v>
      </c>
      <c r="E22" s="12" t="s">
        <v>25</v>
      </c>
      <c r="F22" s="12" t="s">
        <v>3</v>
      </c>
      <c r="G22" s="12" t="s">
        <v>12</v>
      </c>
      <c r="H22" s="36" t="s">
        <v>32</v>
      </c>
      <c r="I22" s="17">
        <v>4</v>
      </c>
      <c r="J22" s="17">
        <v>1</v>
      </c>
      <c r="K22" s="30">
        <v>1974.6239999999998</v>
      </c>
      <c r="L22" s="35">
        <f t="shared" si="0"/>
        <v>1974.6239999999998</v>
      </c>
      <c r="M22" s="13"/>
      <c r="N22" s="12">
        <f t="shared" si="1"/>
        <v>0</v>
      </c>
    </row>
    <row r="23" spans="1:16" x14ac:dyDescent="0.25">
      <c r="A23">
        <v>22</v>
      </c>
      <c r="B23" s="10" t="s">
        <v>58</v>
      </c>
      <c r="C23" s="6" t="s">
        <v>4</v>
      </c>
      <c r="D23" s="39">
        <v>65</v>
      </c>
      <c r="E23" s="6" t="s">
        <v>25</v>
      </c>
      <c r="F23" s="6" t="s">
        <v>3</v>
      </c>
      <c r="G23" s="6" t="s">
        <v>12</v>
      </c>
      <c r="H23" s="8" t="s">
        <v>32</v>
      </c>
      <c r="I23" s="7">
        <v>4</v>
      </c>
      <c r="J23" s="7">
        <v>1</v>
      </c>
      <c r="K23" s="28">
        <v>1981.2719999999999</v>
      </c>
      <c r="L23" s="33">
        <f t="shared" si="0"/>
        <v>1981.2719999999999</v>
      </c>
      <c r="M23" s="5"/>
      <c r="N23" s="6">
        <f t="shared" si="1"/>
        <v>0</v>
      </c>
      <c r="O23" s="1"/>
    </row>
    <row r="24" spans="1:16" x14ac:dyDescent="0.25">
      <c r="A24">
        <v>23</v>
      </c>
      <c r="B24" s="10" t="s">
        <v>59</v>
      </c>
      <c r="C24" s="6" t="s">
        <v>4</v>
      </c>
      <c r="D24" s="39">
        <v>80</v>
      </c>
      <c r="E24" s="6" t="s">
        <v>25</v>
      </c>
      <c r="F24" s="6" t="s">
        <v>3</v>
      </c>
      <c r="G24" s="6" t="s">
        <v>12</v>
      </c>
      <c r="H24" s="8" t="s">
        <v>32</v>
      </c>
      <c r="I24" s="7">
        <v>4</v>
      </c>
      <c r="J24" s="7">
        <v>1</v>
      </c>
      <c r="K24" s="28">
        <v>1987.8960000000002</v>
      </c>
      <c r="L24" s="33">
        <f t="shared" si="0"/>
        <v>1987.8960000000002</v>
      </c>
      <c r="M24" s="5"/>
      <c r="N24" s="6">
        <f t="shared" si="1"/>
        <v>0</v>
      </c>
      <c r="O24" s="1"/>
    </row>
    <row r="25" spans="1:16" x14ac:dyDescent="0.25">
      <c r="A25">
        <v>24</v>
      </c>
      <c r="B25" s="10" t="s">
        <v>60</v>
      </c>
      <c r="C25" s="6" t="s">
        <v>4</v>
      </c>
      <c r="D25" s="39">
        <v>100</v>
      </c>
      <c r="E25" s="6" t="s">
        <v>25</v>
      </c>
      <c r="F25" s="6" t="s">
        <v>3</v>
      </c>
      <c r="G25" s="6" t="s">
        <v>12</v>
      </c>
      <c r="H25" s="8" t="s">
        <v>32</v>
      </c>
      <c r="I25" s="7">
        <v>4</v>
      </c>
      <c r="J25" s="7">
        <v>1</v>
      </c>
      <c r="K25" s="28">
        <v>2013.6599999999999</v>
      </c>
      <c r="L25" s="33">
        <f t="shared" si="0"/>
        <v>2013.6599999999999</v>
      </c>
      <c r="M25" s="5"/>
      <c r="N25" s="6">
        <f t="shared" si="1"/>
        <v>0</v>
      </c>
      <c r="O25" s="45"/>
      <c r="P25" s="46"/>
    </row>
    <row r="26" spans="1:16" x14ac:dyDescent="0.25">
      <c r="A26">
        <v>25</v>
      </c>
      <c r="B26" s="10" t="s">
        <v>61</v>
      </c>
      <c r="C26" s="6" t="s">
        <v>4</v>
      </c>
      <c r="D26" s="39">
        <v>150</v>
      </c>
      <c r="E26" s="6" t="s">
        <v>25</v>
      </c>
      <c r="F26" s="6" t="s">
        <v>3</v>
      </c>
      <c r="G26" s="6" t="s">
        <v>12</v>
      </c>
      <c r="H26" s="8" t="s">
        <v>32</v>
      </c>
      <c r="I26" s="7">
        <v>4</v>
      </c>
      <c r="J26" s="7">
        <v>1</v>
      </c>
      <c r="K26" s="28">
        <v>2221.2960000000003</v>
      </c>
      <c r="L26" s="33">
        <f t="shared" si="0"/>
        <v>2221.2960000000003</v>
      </c>
      <c r="M26" s="5"/>
      <c r="N26" s="6">
        <f t="shared" si="1"/>
        <v>0</v>
      </c>
      <c r="O26" s="1"/>
    </row>
    <row r="27" spans="1:16" x14ac:dyDescent="0.25">
      <c r="A27">
        <v>26</v>
      </c>
      <c r="B27" s="10" t="s">
        <v>62</v>
      </c>
      <c r="C27" s="6" t="s">
        <v>4</v>
      </c>
      <c r="D27" s="39">
        <v>200</v>
      </c>
      <c r="E27" s="6" t="s">
        <v>25</v>
      </c>
      <c r="F27" s="6" t="s">
        <v>3</v>
      </c>
      <c r="G27" s="6" t="s">
        <v>12</v>
      </c>
      <c r="H27" s="8" t="s">
        <v>32</v>
      </c>
      <c r="I27" s="7">
        <v>4</v>
      </c>
      <c r="J27" s="7">
        <v>1</v>
      </c>
      <c r="K27" s="28">
        <v>2387.712</v>
      </c>
      <c r="L27" s="33">
        <f t="shared" si="0"/>
        <v>2387.712</v>
      </c>
      <c r="M27" s="5"/>
      <c r="N27" s="6">
        <f t="shared" si="1"/>
        <v>0</v>
      </c>
      <c r="O27" s="45"/>
      <c r="P27" s="46"/>
    </row>
    <row r="28" spans="1:16" x14ac:dyDescent="0.25">
      <c r="A28">
        <v>27</v>
      </c>
      <c r="B28" s="10" t="s">
        <v>63</v>
      </c>
      <c r="C28" s="6" t="s">
        <v>4</v>
      </c>
      <c r="D28" s="39">
        <v>250</v>
      </c>
      <c r="E28" s="6" t="s">
        <v>25</v>
      </c>
      <c r="F28" s="6" t="s">
        <v>3</v>
      </c>
      <c r="G28" s="6" t="s">
        <v>12</v>
      </c>
      <c r="H28" s="8" t="s">
        <v>32</v>
      </c>
      <c r="I28" s="7">
        <v>6</v>
      </c>
      <c r="J28" s="7">
        <v>1</v>
      </c>
      <c r="K28" s="28">
        <v>2638.056</v>
      </c>
      <c r="L28" s="33">
        <f t="shared" si="0"/>
        <v>2638.056</v>
      </c>
      <c r="M28" s="5"/>
      <c r="N28" s="6">
        <f t="shared" si="1"/>
        <v>0</v>
      </c>
      <c r="O28" s="1"/>
    </row>
    <row r="29" spans="1:16" x14ac:dyDescent="0.25">
      <c r="A29">
        <v>28</v>
      </c>
      <c r="B29" s="10" t="s">
        <v>64</v>
      </c>
      <c r="C29" s="6" t="s">
        <v>4</v>
      </c>
      <c r="D29" s="39">
        <v>300</v>
      </c>
      <c r="E29" s="6" t="s">
        <v>25</v>
      </c>
      <c r="F29" s="6" t="s">
        <v>3</v>
      </c>
      <c r="G29" s="6" t="s">
        <v>12</v>
      </c>
      <c r="H29" s="8" t="s">
        <v>32</v>
      </c>
      <c r="I29" s="7">
        <v>6</v>
      </c>
      <c r="J29" s="7">
        <v>1</v>
      </c>
      <c r="K29" s="28">
        <v>3247.7279999999996</v>
      </c>
      <c r="L29" s="33">
        <f t="shared" si="0"/>
        <v>3247.7279999999996</v>
      </c>
      <c r="M29" s="5"/>
      <c r="N29" s="6">
        <f t="shared" si="1"/>
        <v>0</v>
      </c>
      <c r="O29" s="1"/>
    </row>
    <row r="30" spans="1:16" x14ac:dyDescent="0.25">
      <c r="A30">
        <v>29</v>
      </c>
      <c r="B30" s="10" t="s">
        <v>65</v>
      </c>
      <c r="C30" s="6" t="s">
        <v>4</v>
      </c>
      <c r="D30" s="39">
        <v>350</v>
      </c>
      <c r="E30" s="6" t="s">
        <v>25</v>
      </c>
      <c r="F30" s="6" t="s">
        <v>3</v>
      </c>
      <c r="G30" s="6" t="s">
        <v>12</v>
      </c>
      <c r="H30" s="8" t="s">
        <v>32</v>
      </c>
      <c r="I30" s="7">
        <v>6</v>
      </c>
      <c r="J30" s="7">
        <v>1</v>
      </c>
      <c r="K30" s="28">
        <v>4447.9439999999995</v>
      </c>
      <c r="L30" s="33">
        <f t="shared" si="0"/>
        <v>4447.9439999999995</v>
      </c>
      <c r="M30" s="5"/>
      <c r="N30" s="6">
        <f t="shared" si="1"/>
        <v>0</v>
      </c>
      <c r="O30" s="1"/>
    </row>
    <row r="31" spans="1:16" x14ac:dyDescent="0.25">
      <c r="A31">
        <v>30</v>
      </c>
      <c r="B31" s="10" t="s">
        <v>66</v>
      </c>
      <c r="C31" s="6" t="s">
        <v>4</v>
      </c>
      <c r="D31" s="39">
        <v>400</v>
      </c>
      <c r="E31" s="6" t="s">
        <v>25</v>
      </c>
      <c r="F31" s="6" t="s">
        <v>3</v>
      </c>
      <c r="G31" s="6" t="s">
        <v>12</v>
      </c>
      <c r="H31" s="8" t="s">
        <v>32</v>
      </c>
      <c r="I31" s="7">
        <v>6</v>
      </c>
      <c r="J31" s="7">
        <v>1</v>
      </c>
      <c r="K31" s="28">
        <v>5295.4319999999998</v>
      </c>
      <c r="L31" s="33">
        <f t="shared" si="0"/>
        <v>5295.4319999999998</v>
      </c>
      <c r="M31" s="5"/>
      <c r="N31" s="6">
        <f t="shared" si="1"/>
        <v>0</v>
      </c>
      <c r="O31" s="1"/>
    </row>
    <row r="32" spans="1:16" x14ac:dyDescent="0.25">
      <c r="A32">
        <v>31</v>
      </c>
      <c r="B32" s="10" t="s">
        <v>67</v>
      </c>
      <c r="C32" s="6" t="s">
        <v>4</v>
      </c>
      <c r="D32" s="39">
        <v>500</v>
      </c>
      <c r="E32" s="6" t="s">
        <v>25</v>
      </c>
      <c r="F32" s="6" t="s">
        <v>3</v>
      </c>
      <c r="G32" s="6" t="s">
        <v>12</v>
      </c>
      <c r="H32" s="8" t="s">
        <v>32</v>
      </c>
      <c r="I32" s="7">
        <v>6</v>
      </c>
      <c r="J32" s="7">
        <v>1</v>
      </c>
      <c r="K32" s="28">
        <v>6854.9639999999999</v>
      </c>
      <c r="L32" s="33">
        <f t="shared" si="0"/>
        <v>6854.9639999999999</v>
      </c>
      <c r="M32" s="5"/>
      <c r="N32" s="6">
        <f t="shared" si="1"/>
        <v>0</v>
      </c>
    </row>
    <row r="33" spans="1:16" x14ac:dyDescent="0.25">
      <c r="A33">
        <v>32</v>
      </c>
      <c r="B33" s="10" t="s">
        <v>68</v>
      </c>
      <c r="C33" s="6" t="s">
        <v>4</v>
      </c>
      <c r="D33" s="39">
        <v>600</v>
      </c>
      <c r="E33" s="6" t="s">
        <v>25</v>
      </c>
      <c r="F33" s="6" t="s">
        <v>3</v>
      </c>
      <c r="G33" s="6" t="s">
        <v>12</v>
      </c>
      <c r="H33" s="8" t="s">
        <v>32</v>
      </c>
      <c r="I33" s="7">
        <v>6</v>
      </c>
      <c r="J33" s="7">
        <v>1</v>
      </c>
      <c r="K33" s="28">
        <v>7938.8159999999989</v>
      </c>
      <c r="L33" s="33">
        <f t="shared" si="0"/>
        <v>7938.8159999999989</v>
      </c>
      <c r="M33" s="5"/>
      <c r="N33" s="6">
        <f t="shared" si="1"/>
        <v>0</v>
      </c>
    </row>
    <row r="34" spans="1:16" x14ac:dyDescent="0.25">
      <c r="A34">
        <v>33</v>
      </c>
      <c r="B34" s="10" t="s">
        <v>69</v>
      </c>
      <c r="C34" s="21" t="s">
        <v>4</v>
      </c>
      <c r="D34" s="42">
        <v>700</v>
      </c>
      <c r="E34" s="21" t="s">
        <v>25</v>
      </c>
      <c r="F34" s="21" t="s">
        <v>3</v>
      </c>
      <c r="G34" s="21" t="s">
        <v>12</v>
      </c>
      <c r="H34" s="23" t="s">
        <v>32</v>
      </c>
      <c r="I34" s="22">
        <v>6</v>
      </c>
      <c r="J34" s="22">
        <v>1</v>
      </c>
      <c r="K34" s="31">
        <v>9370.1880000000001</v>
      </c>
      <c r="L34" s="33">
        <f t="shared" ref="L34:L65" si="2">K34*J34</f>
        <v>9370.1880000000001</v>
      </c>
      <c r="M34" s="24"/>
      <c r="N34" s="21">
        <f t="shared" ref="N34:N65" si="3">M34*J34</f>
        <v>0</v>
      </c>
    </row>
    <row r="35" spans="1:16" x14ac:dyDescent="0.25">
      <c r="A35">
        <v>34</v>
      </c>
      <c r="B35" s="10" t="s">
        <v>70</v>
      </c>
      <c r="C35" s="21" t="s">
        <v>4</v>
      </c>
      <c r="D35" s="42">
        <v>800</v>
      </c>
      <c r="E35" s="21" t="s">
        <v>25</v>
      </c>
      <c r="F35" s="21" t="s">
        <v>3</v>
      </c>
      <c r="G35" s="21" t="s">
        <v>12</v>
      </c>
      <c r="H35" s="23" t="s">
        <v>32</v>
      </c>
      <c r="I35" s="22">
        <v>6</v>
      </c>
      <c r="J35" s="22">
        <v>1</v>
      </c>
      <c r="K35" s="31">
        <v>10867.752</v>
      </c>
      <c r="L35" s="33">
        <f t="shared" si="2"/>
        <v>10867.752</v>
      </c>
      <c r="M35" s="24"/>
      <c r="N35" s="21">
        <f t="shared" si="3"/>
        <v>0</v>
      </c>
    </row>
    <row r="36" spans="1:16" x14ac:dyDescent="0.25">
      <c r="A36">
        <v>35</v>
      </c>
      <c r="B36" s="10" t="s">
        <v>71</v>
      </c>
      <c r="C36" s="21" t="s">
        <v>4</v>
      </c>
      <c r="D36" s="42">
        <v>900</v>
      </c>
      <c r="E36" s="21" t="s">
        <v>25</v>
      </c>
      <c r="F36" s="21" t="s">
        <v>3</v>
      </c>
      <c r="G36" s="21" t="s">
        <v>12</v>
      </c>
      <c r="H36" s="23" t="s">
        <v>32</v>
      </c>
      <c r="I36" s="22">
        <v>6</v>
      </c>
      <c r="J36" s="22">
        <v>1</v>
      </c>
      <c r="K36" s="31">
        <v>14071.572000000002</v>
      </c>
      <c r="L36" s="33">
        <f t="shared" si="2"/>
        <v>14071.572000000002</v>
      </c>
      <c r="M36" s="24"/>
      <c r="N36" s="21">
        <f t="shared" si="3"/>
        <v>0</v>
      </c>
    </row>
    <row r="37" spans="1:16" x14ac:dyDescent="0.25">
      <c r="A37">
        <v>36</v>
      </c>
      <c r="B37" s="10" t="s">
        <v>72</v>
      </c>
      <c r="C37" s="21" t="s">
        <v>4</v>
      </c>
      <c r="D37" s="42">
        <v>1000</v>
      </c>
      <c r="E37" s="21" t="s">
        <v>25</v>
      </c>
      <c r="F37" s="21" t="s">
        <v>3</v>
      </c>
      <c r="G37" s="21" t="s">
        <v>12</v>
      </c>
      <c r="H37" s="23" t="s">
        <v>32</v>
      </c>
      <c r="I37" s="22">
        <v>6</v>
      </c>
      <c r="J37" s="22">
        <v>1</v>
      </c>
      <c r="K37" s="31">
        <v>15660.936</v>
      </c>
      <c r="L37" s="33">
        <f t="shared" si="2"/>
        <v>15660.936</v>
      </c>
      <c r="M37" s="24"/>
      <c r="N37" s="21">
        <f t="shared" si="3"/>
        <v>0</v>
      </c>
    </row>
    <row r="38" spans="1:16" x14ac:dyDescent="0.25">
      <c r="A38">
        <v>37</v>
      </c>
      <c r="B38" s="10" t="s">
        <v>95</v>
      </c>
      <c r="C38" s="37" t="s">
        <v>11</v>
      </c>
      <c r="D38" s="39"/>
      <c r="E38" s="6" t="s">
        <v>18</v>
      </c>
      <c r="F38" s="6" t="s">
        <v>3</v>
      </c>
      <c r="G38" s="6" t="s">
        <v>13</v>
      </c>
      <c r="H38" s="8" t="s">
        <v>96</v>
      </c>
      <c r="I38" s="7">
        <v>2</v>
      </c>
      <c r="J38" s="7">
        <v>1</v>
      </c>
      <c r="K38" s="28">
        <v>777.04799999999989</v>
      </c>
      <c r="L38" s="33">
        <f t="shared" si="2"/>
        <v>777.04799999999989</v>
      </c>
      <c r="M38" s="6"/>
      <c r="N38" s="6">
        <f t="shared" si="3"/>
        <v>0</v>
      </c>
    </row>
    <row r="39" spans="1:16" x14ac:dyDescent="0.25">
      <c r="A39">
        <v>38</v>
      </c>
      <c r="B39" s="10" t="s">
        <v>73</v>
      </c>
      <c r="C39" s="6" t="s">
        <v>4</v>
      </c>
      <c r="D39" s="39"/>
      <c r="E39" s="6" t="s">
        <v>18</v>
      </c>
      <c r="F39" s="6" t="s">
        <v>3</v>
      </c>
      <c r="G39" s="6" t="s">
        <v>13</v>
      </c>
      <c r="H39" s="8" t="s">
        <v>34</v>
      </c>
      <c r="I39" s="7">
        <v>2</v>
      </c>
      <c r="J39" s="7">
        <v>1</v>
      </c>
      <c r="K39" s="28">
        <v>815.18400000000008</v>
      </c>
      <c r="L39" s="33">
        <f t="shared" si="2"/>
        <v>815.18400000000008</v>
      </c>
      <c r="M39" s="6"/>
      <c r="N39" s="6">
        <f t="shared" si="3"/>
        <v>0</v>
      </c>
    </row>
    <row r="40" spans="1:16" x14ac:dyDescent="0.25">
      <c r="A40">
        <v>39</v>
      </c>
      <c r="B40" s="10" t="s">
        <v>74</v>
      </c>
      <c r="C40" s="6" t="s">
        <v>4</v>
      </c>
      <c r="D40" s="39"/>
      <c r="E40" s="6" t="s">
        <v>18</v>
      </c>
      <c r="F40" s="6" t="s">
        <v>3</v>
      </c>
      <c r="G40" s="6" t="s">
        <v>13</v>
      </c>
      <c r="H40" s="8" t="s">
        <v>35</v>
      </c>
      <c r="I40" s="7">
        <v>2</v>
      </c>
      <c r="J40" s="7">
        <v>1</v>
      </c>
      <c r="K40" s="28">
        <v>187.27199999999999</v>
      </c>
      <c r="L40" s="33">
        <f t="shared" si="2"/>
        <v>187.27199999999999</v>
      </c>
      <c r="M40" s="6"/>
      <c r="N40" s="6">
        <f t="shared" si="3"/>
        <v>0</v>
      </c>
    </row>
    <row r="41" spans="1:16" x14ac:dyDescent="0.25">
      <c r="A41">
        <v>40</v>
      </c>
      <c r="B41" s="10" t="s">
        <v>75</v>
      </c>
      <c r="C41" s="6" t="s">
        <v>4</v>
      </c>
      <c r="D41" s="39"/>
      <c r="E41" s="6" t="s">
        <v>19</v>
      </c>
      <c r="F41" s="6" t="s">
        <v>3</v>
      </c>
      <c r="G41" s="6" t="s">
        <v>13</v>
      </c>
      <c r="H41" s="8" t="s">
        <v>36</v>
      </c>
      <c r="I41" s="7">
        <v>2</v>
      </c>
      <c r="J41" s="7">
        <v>1</v>
      </c>
      <c r="K41" s="28">
        <v>203.04</v>
      </c>
      <c r="L41" s="33">
        <f t="shared" si="2"/>
        <v>203.04</v>
      </c>
      <c r="M41" s="6"/>
      <c r="N41" s="6">
        <f t="shared" si="3"/>
        <v>0</v>
      </c>
    </row>
    <row r="42" spans="1:16" x14ac:dyDescent="0.25">
      <c r="A42">
        <v>41</v>
      </c>
      <c r="B42" s="10" t="s">
        <v>76</v>
      </c>
      <c r="C42" s="6" t="s">
        <v>4</v>
      </c>
      <c r="D42" s="39"/>
      <c r="E42" s="6" t="s">
        <v>19</v>
      </c>
      <c r="F42" s="6" t="s">
        <v>3</v>
      </c>
      <c r="G42" s="6" t="s">
        <v>13</v>
      </c>
      <c r="H42" s="8" t="s">
        <v>21</v>
      </c>
      <c r="I42" s="7">
        <v>2</v>
      </c>
      <c r="J42" s="7">
        <v>1</v>
      </c>
      <c r="K42" s="28">
        <v>33.119999999999997</v>
      </c>
      <c r="L42" s="33">
        <f t="shared" si="2"/>
        <v>33.119999999999997</v>
      </c>
      <c r="M42" s="6"/>
      <c r="N42" s="6">
        <f t="shared" si="3"/>
        <v>0</v>
      </c>
    </row>
    <row r="43" spans="1:16" ht="15.75" thickBot="1" x14ac:dyDescent="0.3">
      <c r="A43">
        <v>42</v>
      </c>
      <c r="B43" s="10" t="s">
        <v>77</v>
      </c>
      <c r="C43" s="16" t="s">
        <v>4</v>
      </c>
      <c r="D43" s="40"/>
      <c r="E43" s="16" t="s">
        <v>19</v>
      </c>
      <c r="F43" s="16" t="s">
        <v>3</v>
      </c>
      <c r="G43" s="16" t="s">
        <v>13</v>
      </c>
      <c r="H43" s="19" t="s">
        <v>20</v>
      </c>
      <c r="I43" s="18">
        <v>2</v>
      </c>
      <c r="J43" s="18">
        <v>1</v>
      </c>
      <c r="K43" s="29">
        <v>106.33199999999999</v>
      </c>
      <c r="L43" s="34">
        <f t="shared" si="2"/>
        <v>106.33199999999999</v>
      </c>
      <c r="M43" s="16"/>
      <c r="N43" s="16">
        <f t="shared" si="3"/>
        <v>0</v>
      </c>
    </row>
    <row r="44" spans="1:16" ht="15.75" thickTop="1" x14ac:dyDescent="0.25">
      <c r="A44">
        <v>43</v>
      </c>
      <c r="B44" s="10" t="s">
        <v>78</v>
      </c>
      <c r="C44" s="12" t="s">
        <v>6</v>
      </c>
      <c r="D44" s="11"/>
      <c r="E44" s="12" t="s">
        <v>23</v>
      </c>
      <c r="F44" s="12" t="s">
        <v>9</v>
      </c>
      <c r="G44" s="21" t="s">
        <v>12</v>
      </c>
      <c r="H44" s="12"/>
      <c r="I44" s="17">
        <v>2</v>
      </c>
      <c r="J44" s="17">
        <v>2</v>
      </c>
      <c r="K44" s="30">
        <v>717.6</v>
      </c>
      <c r="L44" s="35">
        <f t="shared" si="2"/>
        <v>1435.2</v>
      </c>
      <c r="M44" s="13"/>
      <c r="N44" s="12">
        <f t="shared" si="3"/>
        <v>0</v>
      </c>
    </row>
    <row r="45" spans="1:16" x14ac:dyDescent="0.25">
      <c r="A45">
        <v>44</v>
      </c>
      <c r="B45" s="10" t="s">
        <v>81</v>
      </c>
      <c r="C45" s="6" t="s">
        <v>7</v>
      </c>
      <c r="D45" s="10"/>
      <c r="E45" s="6" t="s">
        <v>23</v>
      </c>
      <c r="F45" s="6" t="s">
        <v>9</v>
      </c>
      <c r="G45" s="21" t="s">
        <v>12</v>
      </c>
      <c r="H45" s="6"/>
      <c r="I45" s="7">
        <v>2</v>
      </c>
      <c r="J45" s="7">
        <v>2</v>
      </c>
      <c r="K45" s="28">
        <v>936</v>
      </c>
      <c r="L45" s="33">
        <f t="shared" si="2"/>
        <v>1872</v>
      </c>
      <c r="M45" s="5"/>
      <c r="N45" s="6">
        <f t="shared" si="3"/>
        <v>0</v>
      </c>
    </row>
    <row r="46" spans="1:16" x14ac:dyDescent="0.25">
      <c r="A46">
        <v>45</v>
      </c>
      <c r="B46" s="10" t="s">
        <v>82</v>
      </c>
      <c r="C46" s="6" t="s">
        <v>8</v>
      </c>
      <c r="D46" s="10"/>
      <c r="E46" s="6" t="s">
        <v>23</v>
      </c>
      <c r="F46" s="6" t="s">
        <v>9</v>
      </c>
      <c r="G46" s="21" t="s">
        <v>12</v>
      </c>
      <c r="H46" s="6"/>
      <c r="I46" s="7">
        <v>2</v>
      </c>
      <c r="J46" s="7">
        <v>6</v>
      </c>
      <c r="K46" s="28">
        <v>608.4</v>
      </c>
      <c r="L46" s="33">
        <f t="shared" si="2"/>
        <v>3650.3999999999996</v>
      </c>
      <c r="M46" s="5"/>
      <c r="N46" s="6">
        <f t="shared" si="3"/>
        <v>0</v>
      </c>
    </row>
    <row r="47" spans="1:16" x14ac:dyDescent="0.25">
      <c r="A47">
        <v>46</v>
      </c>
      <c r="B47" s="10" t="s">
        <v>83</v>
      </c>
      <c r="C47" s="6" t="s">
        <v>5</v>
      </c>
      <c r="D47" s="10"/>
      <c r="E47" s="6" t="s">
        <v>23</v>
      </c>
      <c r="F47" s="6" t="s">
        <v>10</v>
      </c>
      <c r="G47" s="21" t="s">
        <v>12</v>
      </c>
      <c r="H47" s="6"/>
      <c r="I47" s="7">
        <v>2</v>
      </c>
      <c r="J47" s="7">
        <v>10</v>
      </c>
      <c r="K47" s="28">
        <v>536.78399999999999</v>
      </c>
      <c r="L47" s="33">
        <f t="shared" si="2"/>
        <v>5367.84</v>
      </c>
      <c r="M47" s="5"/>
      <c r="N47" s="6">
        <f t="shared" si="3"/>
        <v>0</v>
      </c>
      <c r="O47" s="45"/>
      <c r="P47" s="46"/>
    </row>
    <row r="48" spans="1:16" x14ac:dyDescent="0.25">
      <c r="A48">
        <v>47</v>
      </c>
      <c r="B48" s="10" t="s">
        <v>84</v>
      </c>
      <c r="C48" s="6" t="s">
        <v>79</v>
      </c>
      <c r="D48" s="10"/>
      <c r="E48" s="6" t="s">
        <v>86</v>
      </c>
      <c r="F48" s="6" t="s">
        <v>87</v>
      </c>
      <c r="G48" s="6" t="s">
        <v>13</v>
      </c>
      <c r="H48" s="20" t="s">
        <v>90</v>
      </c>
      <c r="I48" s="25">
        <v>4</v>
      </c>
      <c r="J48" s="25">
        <v>40</v>
      </c>
      <c r="K48" s="32">
        <v>34.266239999999996</v>
      </c>
      <c r="L48" s="33">
        <f t="shared" si="2"/>
        <v>1370.6495999999997</v>
      </c>
      <c r="M48" s="5"/>
      <c r="N48" s="5">
        <f t="shared" si="3"/>
        <v>0</v>
      </c>
    </row>
    <row r="49" spans="1:16" x14ac:dyDescent="0.25">
      <c r="A49">
        <v>48</v>
      </c>
      <c r="B49" s="10" t="s">
        <v>85</v>
      </c>
      <c r="C49" s="6" t="s">
        <v>97</v>
      </c>
      <c r="D49" s="10"/>
      <c r="E49" s="6" t="s">
        <v>86</v>
      </c>
      <c r="F49" s="6" t="s">
        <v>10</v>
      </c>
      <c r="G49" s="6" t="s">
        <v>13</v>
      </c>
      <c r="H49" s="20" t="s">
        <v>98</v>
      </c>
      <c r="I49" s="25">
        <v>4</v>
      </c>
      <c r="J49" s="25">
        <v>8</v>
      </c>
      <c r="K49" s="32">
        <v>49.5</v>
      </c>
      <c r="L49" s="33">
        <f t="shared" si="2"/>
        <v>396</v>
      </c>
      <c r="M49" s="5"/>
      <c r="N49" s="5">
        <f t="shared" si="3"/>
        <v>0</v>
      </c>
    </row>
    <row r="50" spans="1:16" x14ac:dyDescent="0.25">
      <c r="A50">
        <v>49</v>
      </c>
      <c r="B50" s="10" t="s">
        <v>88</v>
      </c>
      <c r="C50" s="6" t="s">
        <v>80</v>
      </c>
      <c r="D50" s="10"/>
      <c r="E50" s="6" t="s">
        <v>86</v>
      </c>
      <c r="F50" s="6" t="s">
        <v>87</v>
      </c>
      <c r="G50" s="6" t="s">
        <v>13</v>
      </c>
      <c r="H50" s="20" t="s">
        <v>91</v>
      </c>
      <c r="I50" s="25">
        <v>4</v>
      </c>
      <c r="J50" s="25">
        <v>40</v>
      </c>
      <c r="K50" s="32">
        <v>32.294400000000003</v>
      </c>
      <c r="L50" s="33">
        <f t="shared" si="2"/>
        <v>1291.7760000000001</v>
      </c>
      <c r="M50" s="5"/>
      <c r="N50" s="5">
        <f t="shared" si="3"/>
        <v>0</v>
      </c>
    </row>
    <row r="51" spans="1:16" x14ac:dyDescent="0.25">
      <c r="A51">
        <v>50</v>
      </c>
      <c r="B51" s="10" t="s">
        <v>89</v>
      </c>
      <c r="C51" s="6" t="s">
        <v>4</v>
      </c>
      <c r="D51" s="10"/>
      <c r="E51" s="6" t="s">
        <v>19</v>
      </c>
      <c r="F51" s="6" t="s">
        <v>3</v>
      </c>
      <c r="G51" s="6" t="s">
        <v>13</v>
      </c>
      <c r="H51" s="20" t="s">
        <v>99</v>
      </c>
      <c r="I51" s="7">
        <v>2</v>
      </c>
      <c r="J51" s="7">
        <v>2</v>
      </c>
      <c r="K51" s="28">
        <v>152.82</v>
      </c>
      <c r="L51" s="33">
        <f t="shared" si="2"/>
        <v>305.64</v>
      </c>
      <c r="M51" s="5"/>
      <c r="N51" s="5">
        <f t="shared" si="3"/>
        <v>0</v>
      </c>
      <c r="O51" s="46"/>
      <c r="P51" s="46"/>
    </row>
    <row r="52" spans="1:16" x14ac:dyDescent="0.25">
      <c r="A52">
        <v>51</v>
      </c>
      <c r="B52" s="10" t="s">
        <v>100</v>
      </c>
      <c r="C52" s="6" t="s">
        <v>101</v>
      </c>
      <c r="D52" s="10"/>
      <c r="E52" s="6" t="s">
        <v>19</v>
      </c>
      <c r="F52" s="6" t="s">
        <v>15</v>
      </c>
      <c r="G52" s="6" t="s">
        <v>13</v>
      </c>
      <c r="H52" s="20" t="s">
        <v>102</v>
      </c>
      <c r="I52" s="7">
        <v>2</v>
      </c>
      <c r="J52" s="7">
        <v>20</v>
      </c>
      <c r="K52" s="28">
        <v>39.86</v>
      </c>
      <c r="L52" s="33">
        <f t="shared" si="2"/>
        <v>797.2</v>
      </c>
      <c r="M52" s="5"/>
      <c r="N52" s="5">
        <f t="shared" si="3"/>
        <v>0</v>
      </c>
      <c r="O52" s="46"/>
      <c r="P52" s="46"/>
    </row>
    <row r="53" spans="1:16" x14ac:dyDescent="0.25">
      <c r="A53">
        <v>52</v>
      </c>
      <c r="B53" s="10" t="s">
        <v>103</v>
      </c>
      <c r="C53" s="6" t="s">
        <v>11</v>
      </c>
      <c r="D53" s="10"/>
      <c r="E53" s="6" t="s">
        <v>104</v>
      </c>
      <c r="F53" s="6" t="s">
        <v>3</v>
      </c>
      <c r="G53" s="6" t="s">
        <v>13</v>
      </c>
      <c r="H53" s="20" t="s">
        <v>105</v>
      </c>
      <c r="I53" s="7">
        <v>2</v>
      </c>
      <c r="J53" s="7">
        <v>1</v>
      </c>
      <c r="K53" s="28">
        <v>688.62</v>
      </c>
      <c r="L53" s="33">
        <f t="shared" si="2"/>
        <v>688.62</v>
      </c>
      <c r="M53" s="5"/>
      <c r="N53" s="5">
        <f t="shared" si="3"/>
        <v>0</v>
      </c>
    </row>
    <row r="54" spans="1:16" x14ac:dyDescent="0.25">
      <c r="A54">
        <v>53</v>
      </c>
      <c r="B54" s="10" t="s">
        <v>106</v>
      </c>
      <c r="C54" s="6" t="s">
        <v>11</v>
      </c>
      <c r="D54" s="10"/>
      <c r="E54" s="6" t="s">
        <v>104</v>
      </c>
      <c r="F54" s="6" t="s">
        <v>3</v>
      </c>
      <c r="G54" s="6" t="s">
        <v>13</v>
      </c>
      <c r="H54" s="20" t="s">
        <v>107</v>
      </c>
      <c r="I54" s="7">
        <v>2</v>
      </c>
      <c r="J54" s="7">
        <v>2</v>
      </c>
      <c r="K54" s="28">
        <v>77.680000000000007</v>
      </c>
      <c r="L54" s="33">
        <f t="shared" si="2"/>
        <v>155.36000000000001</v>
      </c>
      <c r="M54" s="5"/>
      <c r="N54" s="5">
        <f t="shared" si="3"/>
        <v>0</v>
      </c>
    </row>
    <row r="55" spans="1:16" x14ac:dyDescent="0.25">
      <c r="A55">
        <v>54</v>
      </c>
      <c r="B55" s="10" t="s">
        <v>108</v>
      </c>
      <c r="C55" s="6" t="s">
        <v>109</v>
      </c>
      <c r="D55" s="10"/>
      <c r="E55" s="6" t="s">
        <v>110</v>
      </c>
      <c r="F55" s="6" t="s">
        <v>3</v>
      </c>
      <c r="G55" s="21" t="s">
        <v>12</v>
      </c>
      <c r="H55" s="20" t="s">
        <v>111</v>
      </c>
      <c r="I55" s="7">
        <v>3</v>
      </c>
      <c r="J55" s="7">
        <v>1</v>
      </c>
      <c r="K55" s="28">
        <v>4010</v>
      </c>
      <c r="L55" s="33">
        <f t="shared" si="2"/>
        <v>4010</v>
      </c>
      <c r="M55" s="5"/>
      <c r="N55" s="5">
        <f t="shared" si="3"/>
        <v>0</v>
      </c>
    </row>
    <row r="56" spans="1:16" x14ac:dyDescent="0.25">
      <c r="A56">
        <v>55</v>
      </c>
      <c r="B56" s="10" t="s">
        <v>112</v>
      </c>
      <c r="C56" s="6" t="s">
        <v>113</v>
      </c>
      <c r="D56" s="10"/>
      <c r="E56" s="6" t="s">
        <v>110</v>
      </c>
      <c r="F56" s="6" t="s">
        <v>3</v>
      </c>
      <c r="G56" s="21" t="s">
        <v>12</v>
      </c>
      <c r="H56" s="20" t="s">
        <v>114</v>
      </c>
      <c r="I56" s="7">
        <v>3</v>
      </c>
      <c r="J56" s="7">
        <v>1</v>
      </c>
      <c r="K56" s="28">
        <v>7700</v>
      </c>
      <c r="L56" s="33">
        <f t="shared" si="2"/>
        <v>7700</v>
      </c>
      <c r="M56" s="5"/>
      <c r="N56" s="5">
        <f t="shared" si="3"/>
        <v>0</v>
      </c>
    </row>
    <row r="57" spans="1:16" x14ac:dyDescent="0.25">
      <c r="A57">
        <v>56</v>
      </c>
      <c r="B57" s="10" t="s">
        <v>115</v>
      </c>
      <c r="C57" s="6" t="s">
        <v>116</v>
      </c>
      <c r="D57" s="10"/>
      <c r="E57" s="6" t="s">
        <v>110</v>
      </c>
      <c r="F57" s="6" t="s">
        <v>117</v>
      </c>
      <c r="G57" s="21" t="s">
        <v>12</v>
      </c>
      <c r="H57" s="20" t="s">
        <v>118</v>
      </c>
      <c r="I57" s="7">
        <v>3</v>
      </c>
      <c r="J57" s="7">
        <v>1</v>
      </c>
      <c r="K57" s="28">
        <v>2280</v>
      </c>
      <c r="L57" s="33">
        <f t="shared" si="2"/>
        <v>2280</v>
      </c>
      <c r="M57" s="5"/>
      <c r="N57" s="5">
        <f t="shared" si="3"/>
        <v>0</v>
      </c>
    </row>
    <row r="58" spans="1:16" x14ac:dyDescent="0.25">
      <c r="A58">
        <v>57</v>
      </c>
      <c r="B58" s="10" t="s">
        <v>119</v>
      </c>
      <c r="C58" s="6" t="s">
        <v>116</v>
      </c>
      <c r="D58" s="10"/>
      <c r="E58" s="6" t="s">
        <v>110</v>
      </c>
      <c r="F58" s="6" t="s">
        <v>117</v>
      </c>
      <c r="G58" s="21" t="s">
        <v>12</v>
      </c>
      <c r="H58" s="20" t="s">
        <v>120</v>
      </c>
      <c r="I58" s="7">
        <v>3</v>
      </c>
      <c r="J58" s="7">
        <v>1</v>
      </c>
      <c r="K58" s="28">
        <f>K57+1864</f>
        <v>4144</v>
      </c>
      <c r="L58" s="33">
        <f t="shared" si="2"/>
        <v>4144</v>
      </c>
      <c r="M58" s="5"/>
      <c r="N58" s="5">
        <f t="shared" si="3"/>
        <v>0</v>
      </c>
    </row>
    <row r="59" spans="1:16" x14ac:dyDescent="0.25">
      <c r="A59">
        <v>58</v>
      </c>
      <c r="B59" s="10" t="s">
        <v>121</v>
      </c>
      <c r="C59" s="6" t="s">
        <v>122</v>
      </c>
      <c r="D59" s="10">
        <v>50</v>
      </c>
      <c r="E59" s="6" t="s">
        <v>123</v>
      </c>
      <c r="F59" s="6" t="s">
        <v>117</v>
      </c>
      <c r="G59" s="21" t="s">
        <v>12</v>
      </c>
      <c r="H59" s="6" t="s">
        <v>250</v>
      </c>
      <c r="I59" s="17">
        <v>4</v>
      </c>
      <c r="J59" s="7">
        <v>1</v>
      </c>
      <c r="K59" s="28">
        <v>1350</v>
      </c>
      <c r="L59" s="33">
        <f t="shared" si="2"/>
        <v>1350</v>
      </c>
      <c r="M59" s="5"/>
      <c r="N59" s="5">
        <f t="shared" si="3"/>
        <v>0</v>
      </c>
    </row>
    <row r="60" spans="1:16" x14ac:dyDescent="0.25">
      <c r="A60">
        <v>59</v>
      </c>
      <c r="B60" s="10" t="s">
        <v>124</v>
      </c>
      <c r="C60" s="6" t="s">
        <v>122</v>
      </c>
      <c r="D60" s="10">
        <v>65</v>
      </c>
      <c r="E60" s="6" t="s">
        <v>123</v>
      </c>
      <c r="F60" s="6" t="s">
        <v>117</v>
      </c>
      <c r="G60" s="21" t="s">
        <v>12</v>
      </c>
      <c r="H60" s="6" t="s">
        <v>250</v>
      </c>
      <c r="I60" s="7">
        <v>4</v>
      </c>
      <c r="J60" s="7">
        <v>1</v>
      </c>
      <c r="K60" s="28">
        <v>1373.2</v>
      </c>
      <c r="L60" s="33">
        <f t="shared" si="2"/>
        <v>1373.2</v>
      </c>
      <c r="M60" s="5"/>
      <c r="N60" s="5">
        <f t="shared" si="3"/>
        <v>0</v>
      </c>
    </row>
    <row r="61" spans="1:16" x14ac:dyDescent="0.25">
      <c r="A61">
        <v>60</v>
      </c>
      <c r="B61" s="10" t="s">
        <v>125</v>
      </c>
      <c r="C61" s="6" t="s">
        <v>122</v>
      </c>
      <c r="D61" s="10">
        <v>80</v>
      </c>
      <c r="E61" s="6" t="s">
        <v>123</v>
      </c>
      <c r="F61" s="6" t="s">
        <v>117</v>
      </c>
      <c r="G61" s="21" t="s">
        <v>12</v>
      </c>
      <c r="H61" s="6" t="s">
        <v>250</v>
      </c>
      <c r="I61" s="7">
        <v>4</v>
      </c>
      <c r="J61" s="7">
        <v>1</v>
      </c>
      <c r="K61" s="28">
        <v>1375.6</v>
      </c>
      <c r="L61" s="33">
        <f t="shared" si="2"/>
        <v>1375.6</v>
      </c>
      <c r="M61" s="5"/>
      <c r="N61" s="5">
        <f t="shared" si="3"/>
        <v>0</v>
      </c>
    </row>
    <row r="62" spans="1:16" x14ac:dyDescent="0.25">
      <c r="A62">
        <v>61</v>
      </c>
      <c r="B62" s="10" t="s">
        <v>126</v>
      </c>
      <c r="C62" s="6" t="s">
        <v>122</v>
      </c>
      <c r="D62" s="10">
        <v>100</v>
      </c>
      <c r="E62" s="6" t="s">
        <v>123</v>
      </c>
      <c r="F62" s="6" t="s">
        <v>117</v>
      </c>
      <c r="G62" s="21" t="s">
        <v>12</v>
      </c>
      <c r="H62" s="6" t="s">
        <v>250</v>
      </c>
      <c r="I62" s="7">
        <v>4</v>
      </c>
      <c r="J62" s="7">
        <v>1</v>
      </c>
      <c r="K62" s="28">
        <v>1448.4</v>
      </c>
      <c r="L62" s="33">
        <f t="shared" si="2"/>
        <v>1448.4</v>
      </c>
      <c r="M62" s="5"/>
      <c r="N62" s="5">
        <f t="shared" si="3"/>
        <v>0</v>
      </c>
    </row>
    <row r="63" spans="1:16" x14ac:dyDescent="0.25">
      <c r="A63">
        <v>62</v>
      </c>
      <c r="B63" s="10" t="s">
        <v>127</v>
      </c>
      <c r="C63" s="6" t="s">
        <v>122</v>
      </c>
      <c r="D63" s="10">
        <v>150</v>
      </c>
      <c r="E63" s="6" t="s">
        <v>123</v>
      </c>
      <c r="F63" s="6" t="s">
        <v>117</v>
      </c>
      <c r="G63" s="21" t="s">
        <v>12</v>
      </c>
      <c r="H63" s="6" t="s">
        <v>250</v>
      </c>
      <c r="I63" s="7">
        <v>4</v>
      </c>
      <c r="J63" s="7">
        <v>1</v>
      </c>
      <c r="K63" s="28">
        <v>1524</v>
      </c>
      <c r="L63" s="33">
        <f t="shared" si="2"/>
        <v>1524</v>
      </c>
      <c r="M63" s="5"/>
      <c r="N63" s="5">
        <f t="shared" si="3"/>
        <v>0</v>
      </c>
      <c r="O63" s="46"/>
      <c r="P63" s="46"/>
    </row>
    <row r="64" spans="1:16" x14ac:dyDescent="0.25">
      <c r="A64">
        <v>63</v>
      </c>
      <c r="B64" s="10" t="s">
        <v>128</v>
      </c>
      <c r="C64" s="6" t="s">
        <v>122</v>
      </c>
      <c r="D64" s="10">
        <v>200</v>
      </c>
      <c r="E64" s="6" t="s">
        <v>123</v>
      </c>
      <c r="F64" s="6" t="s">
        <v>117</v>
      </c>
      <c r="G64" s="21" t="s">
        <v>12</v>
      </c>
      <c r="H64" s="6" t="s">
        <v>250</v>
      </c>
      <c r="I64" s="7">
        <v>4</v>
      </c>
      <c r="J64" s="7">
        <v>1</v>
      </c>
      <c r="K64" s="28">
        <v>1676</v>
      </c>
      <c r="L64" s="33">
        <f t="shared" si="2"/>
        <v>1676</v>
      </c>
      <c r="M64" s="5"/>
      <c r="N64" s="5">
        <f t="shared" si="3"/>
        <v>0</v>
      </c>
    </row>
    <row r="65" spans="1:16" x14ac:dyDescent="0.25">
      <c r="A65">
        <v>64</v>
      </c>
      <c r="B65" s="10" t="s">
        <v>129</v>
      </c>
      <c r="C65" s="6" t="s">
        <v>122</v>
      </c>
      <c r="D65" s="10">
        <v>250</v>
      </c>
      <c r="E65" s="6" t="s">
        <v>123</v>
      </c>
      <c r="F65" s="6" t="s">
        <v>117</v>
      </c>
      <c r="G65" s="21" t="s">
        <v>12</v>
      </c>
      <c r="H65" s="6" t="s">
        <v>250</v>
      </c>
      <c r="I65" s="7">
        <v>6</v>
      </c>
      <c r="J65" s="7">
        <v>1</v>
      </c>
      <c r="K65" s="28">
        <v>1922</v>
      </c>
      <c r="L65" s="33">
        <f t="shared" si="2"/>
        <v>1922</v>
      </c>
      <c r="M65" s="5"/>
      <c r="N65" s="5">
        <f t="shared" si="3"/>
        <v>0</v>
      </c>
    </row>
    <row r="66" spans="1:16" x14ac:dyDescent="0.25">
      <c r="A66">
        <v>65</v>
      </c>
      <c r="B66" s="10" t="s">
        <v>130</v>
      </c>
      <c r="C66" s="6" t="s">
        <v>122</v>
      </c>
      <c r="D66" s="10">
        <v>300</v>
      </c>
      <c r="E66" s="6" t="s">
        <v>123</v>
      </c>
      <c r="F66" s="6" t="s">
        <v>117</v>
      </c>
      <c r="G66" s="21" t="s">
        <v>12</v>
      </c>
      <c r="H66" s="6" t="s">
        <v>251</v>
      </c>
      <c r="I66" s="7">
        <v>6</v>
      </c>
      <c r="J66" s="7">
        <v>1</v>
      </c>
      <c r="K66" s="28">
        <v>2213.6</v>
      </c>
      <c r="L66" s="33">
        <f t="shared" ref="L66:L97" si="4">K66*J66</f>
        <v>2213.6</v>
      </c>
      <c r="M66" s="5"/>
      <c r="N66" s="5">
        <f t="shared" ref="N66:N97" si="5">M66*J66</f>
        <v>0</v>
      </c>
    </row>
    <row r="67" spans="1:16" x14ac:dyDescent="0.25">
      <c r="A67">
        <v>66</v>
      </c>
      <c r="B67" s="10" t="s">
        <v>131</v>
      </c>
      <c r="C67" s="6" t="s">
        <v>122</v>
      </c>
      <c r="D67" s="10">
        <v>350</v>
      </c>
      <c r="E67" s="6" t="s">
        <v>123</v>
      </c>
      <c r="F67" s="6" t="s">
        <v>117</v>
      </c>
      <c r="G67" s="21" t="s">
        <v>12</v>
      </c>
      <c r="H67" s="6" t="s">
        <v>251</v>
      </c>
      <c r="I67" s="7">
        <v>6</v>
      </c>
      <c r="J67" s="7">
        <v>1</v>
      </c>
      <c r="K67" s="28">
        <v>3213.6</v>
      </c>
      <c r="L67" s="33">
        <f t="shared" si="4"/>
        <v>3213.6</v>
      </c>
      <c r="M67" s="5"/>
      <c r="N67" s="5">
        <f t="shared" si="5"/>
        <v>0</v>
      </c>
    </row>
    <row r="68" spans="1:16" x14ac:dyDescent="0.25">
      <c r="A68">
        <v>67</v>
      </c>
      <c r="B68" s="10" t="s">
        <v>132</v>
      </c>
      <c r="C68" s="6" t="s">
        <v>122</v>
      </c>
      <c r="D68" s="10">
        <v>400</v>
      </c>
      <c r="E68" s="6" t="s">
        <v>123</v>
      </c>
      <c r="F68" s="6" t="s">
        <v>117</v>
      </c>
      <c r="G68" s="21" t="s">
        <v>12</v>
      </c>
      <c r="H68" s="6" t="s">
        <v>251</v>
      </c>
      <c r="I68" s="7">
        <v>6</v>
      </c>
      <c r="J68" s="7">
        <v>1</v>
      </c>
      <c r="K68" s="28">
        <v>3417.2</v>
      </c>
      <c r="L68" s="33">
        <f t="shared" si="4"/>
        <v>3417.2</v>
      </c>
      <c r="M68" s="5"/>
      <c r="N68" s="5">
        <f t="shared" si="5"/>
        <v>0</v>
      </c>
    </row>
    <row r="69" spans="1:16" x14ac:dyDescent="0.25">
      <c r="A69">
        <v>68</v>
      </c>
      <c r="B69" s="10" t="s">
        <v>133</v>
      </c>
      <c r="C69" s="6" t="s">
        <v>122</v>
      </c>
      <c r="D69" s="10">
        <v>450</v>
      </c>
      <c r="E69" s="6" t="s">
        <v>123</v>
      </c>
      <c r="F69" s="6" t="s">
        <v>117</v>
      </c>
      <c r="G69" s="21" t="s">
        <v>12</v>
      </c>
      <c r="H69" s="6" t="s">
        <v>251</v>
      </c>
      <c r="I69" s="7">
        <v>6</v>
      </c>
      <c r="J69" s="7">
        <v>1</v>
      </c>
      <c r="K69" s="28">
        <v>3938.8</v>
      </c>
      <c r="L69" s="33">
        <f t="shared" si="4"/>
        <v>3938.8</v>
      </c>
      <c r="M69" s="5"/>
      <c r="N69" s="5">
        <f t="shared" si="5"/>
        <v>0</v>
      </c>
      <c r="O69" s="46"/>
      <c r="P69" s="46"/>
    </row>
    <row r="70" spans="1:16" x14ac:dyDescent="0.25">
      <c r="A70">
        <v>69</v>
      </c>
      <c r="B70" s="10" t="s">
        <v>134</v>
      </c>
      <c r="C70" s="6" t="s">
        <v>122</v>
      </c>
      <c r="D70" s="10">
        <v>500</v>
      </c>
      <c r="E70" s="6" t="s">
        <v>123</v>
      </c>
      <c r="F70" s="6" t="s">
        <v>117</v>
      </c>
      <c r="G70" s="21" t="s">
        <v>12</v>
      </c>
      <c r="H70" s="6" t="s">
        <v>251</v>
      </c>
      <c r="I70" s="7">
        <v>6</v>
      </c>
      <c r="J70" s="7">
        <v>1</v>
      </c>
      <c r="K70" s="28">
        <v>4612.3999999999996</v>
      </c>
      <c r="L70" s="33">
        <f t="shared" si="4"/>
        <v>4612.3999999999996</v>
      </c>
      <c r="M70" s="5"/>
      <c r="N70" s="5">
        <f t="shared" si="5"/>
        <v>0</v>
      </c>
    </row>
    <row r="71" spans="1:16" x14ac:dyDescent="0.25">
      <c r="A71">
        <v>70</v>
      </c>
      <c r="B71" s="10" t="s">
        <v>135</v>
      </c>
      <c r="C71" s="6" t="s">
        <v>122</v>
      </c>
      <c r="D71" s="10">
        <v>600</v>
      </c>
      <c r="E71" s="6" t="s">
        <v>123</v>
      </c>
      <c r="F71" s="6" t="s">
        <v>117</v>
      </c>
      <c r="G71" s="21" t="s">
        <v>12</v>
      </c>
      <c r="H71" s="6" t="s">
        <v>251</v>
      </c>
      <c r="I71" s="7">
        <v>6</v>
      </c>
      <c r="J71" s="7">
        <v>1</v>
      </c>
      <c r="K71" s="28">
        <v>5372</v>
      </c>
      <c r="L71" s="33">
        <f t="shared" si="4"/>
        <v>5372</v>
      </c>
      <c r="M71" s="5"/>
      <c r="N71" s="5">
        <f t="shared" si="5"/>
        <v>0</v>
      </c>
    </row>
    <row r="72" spans="1:16" x14ac:dyDescent="0.25">
      <c r="A72">
        <v>71</v>
      </c>
      <c r="B72" s="10" t="s">
        <v>136</v>
      </c>
      <c r="C72" s="6" t="s">
        <v>137</v>
      </c>
      <c r="D72" s="10"/>
      <c r="E72" s="6" t="s">
        <v>138</v>
      </c>
      <c r="F72" s="6" t="s">
        <v>117</v>
      </c>
      <c r="G72" s="6" t="s">
        <v>13</v>
      </c>
      <c r="H72" s="20" t="s">
        <v>139</v>
      </c>
      <c r="I72" s="7">
        <v>2</v>
      </c>
      <c r="J72" s="7">
        <v>4</v>
      </c>
      <c r="K72" s="28">
        <v>128</v>
      </c>
      <c r="L72" s="33">
        <f t="shared" si="4"/>
        <v>512</v>
      </c>
      <c r="M72" s="5"/>
      <c r="N72" s="5">
        <f t="shared" si="5"/>
        <v>0</v>
      </c>
    </row>
    <row r="73" spans="1:16" x14ac:dyDescent="0.25">
      <c r="A73">
        <v>72</v>
      </c>
      <c r="B73" s="10" t="s">
        <v>140</v>
      </c>
      <c r="C73" s="6" t="s">
        <v>141</v>
      </c>
      <c r="D73" s="10"/>
      <c r="E73" s="6" t="s">
        <v>142</v>
      </c>
      <c r="F73" s="6" t="s">
        <v>117</v>
      </c>
      <c r="G73" s="6" t="s">
        <v>13</v>
      </c>
      <c r="H73" s="20" t="s">
        <v>143</v>
      </c>
      <c r="I73" s="7">
        <v>2</v>
      </c>
      <c r="J73" s="7">
        <v>1</v>
      </c>
      <c r="K73" s="28">
        <v>86</v>
      </c>
      <c r="L73" s="33">
        <f t="shared" si="4"/>
        <v>86</v>
      </c>
      <c r="M73" s="5"/>
      <c r="N73" s="5">
        <f t="shared" si="5"/>
        <v>0</v>
      </c>
    </row>
    <row r="74" spans="1:16" x14ac:dyDescent="0.25">
      <c r="A74">
        <v>73</v>
      </c>
      <c r="B74" s="10" t="s">
        <v>144</v>
      </c>
      <c r="C74" s="6" t="s">
        <v>145</v>
      </c>
      <c r="D74" s="10"/>
      <c r="E74" s="6" t="s">
        <v>142</v>
      </c>
      <c r="F74" s="6" t="s">
        <v>117</v>
      </c>
      <c r="G74" s="6" t="s">
        <v>13</v>
      </c>
      <c r="H74" s="20" t="s">
        <v>146</v>
      </c>
      <c r="I74" s="7">
        <v>2</v>
      </c>
      <c r="J74" s="7">
        <v>1</v>
      </c>
      <c r="K74" s="28">
        <v>172</v>
      </c>
      <c r="L74" s="33">
        <f t="shared" si="4"/>
        <v>172</v>
      </c>
      <c r="M74" s="5"/>
      <c r="N74" s="5">
        <f t="shared" si="5"/>
        <v>0</v>
      </c>
    </row>
    <row r="75" spans="1:16" x14ac:dyDescent="0.25">
      <c r="A75">
        <v>74</v>
      </c>
      <c r="B75" s="10" t="s">
        <v>147</v>
      </c>
      <c r="C75" s="6" t="s">
        <v>148</v>
      </c>
      <c r="D75" s="10"/>
      <c r="E75" s="6" t="s">
        <v>142</v>
      </c>
      <c r="F75" s="6" t="s">
        <v>117</v>
      </c>
      <c r="G75" s="6" t="s">
        <v>13</v>
      </c>
      <c r="H75" s="20" t="s">
        <v>149</v>
      </c>
      <c r="I75" s="7">
        <v>2</v>
      </c>
      <c r="J75" s="7">
        <v>1</v>
      </c>
      <c r="K75" s="28">
        <v>256.2</v>
      </c>
      <c r="L75" s="33">
        <f t="shared" si="4"/>
        <v>256.2</v>
      </c>
      <c r="M75" s="5"/>
      <c r="N75" s="5">
        <f t="shared" si="5"/>
        <v>0</v>
      </c>
    </row>
    <row r="76" spans="1:16" x14ac:dyDescent="0.25">
      <c r="A76">
        <v>75</v>
      </c>
      <c r="B76" s="10" t="s">
        <v>150</v>
      </c>
      <c r="C76" s="6" t="s">
        <v>151</v>
      </c>
      <c r="D76" s="10"/>
      <c r="E76" s="6" t="s">
        <v>142</v>
      </c>
      <c r="F76" s="6" t="s">
        <v>117</v>
      </c>
      <c r="G76" s="6" t="s">
        <v>13</v>
      </c>
      <c r="H76" s="20" t="s">
        <v>152</v>
      </c>
      <c r="I76" s="7">
        <v>2</v>
      </c>
      <c r="J76" s="7">
        <v>1</v>
      </c>
      <c r="K76" s="28">
        <v>427</v>
      </c>
      <c r="L76" s="33">
        <f t="shared" si="4"/>
        <v>427</v>
      </c>
      <c r="M76" s="5"/>
      <c r="N76" s="5">
        <f t="shared" si="5"/>
        <v>0</v>
      </c>
    </row>
    <row r="77" spans="1:16" x14ac:dyDescent="0.25">
      <c r="A77">
        <v>76</v>
      </c>
      <c r="B77" s="10" t="s">
        <v>153</v>
      </c>
      <c r="C77" s="6" t="s">
        <v>154</v>
      </c>
      <c r="D77" s="10"/>
      <c r="E77" s="6" t="s">
        <v>104</v>
      </c>
      <c r="F77" s="6" t="s">
        <v>117</v>
      </c>
      <c r="G77" s="6" t="s">
        <v>13</v>
      </c>
      <c r="H77" s="20" t="s">
        <v>155</v>
      </c>
      <c r="I77" s="7">
        <v>2</v>
      </c>
      <c r="J77" s="7">
        <v>1</v>
      </c>
      <c r="K77" s="28">
        <v>1014</v>
      </c>
      <c r="L77" s="33">
        <f t="shared" si="4"/>
        <v>1014</v>
      </c>
      <c r="M77" s="5"/>
      <c r="N77" s="5">
        <f t="shared" si="5"/>
        <v>0</v>
      </c>
    </row>
    <row r="78" spans="1:16" x14ac:dyDescent="0.25">
      <c r="A78">
        <v>77</v>
      </c>
      <c r="B78" s="10" t="s">
        <v>156</v>
      </c>
      <c r="C78" s="6" t="s">
        <v>157</v>
      </c>
      <c r="D78" s="10"/>
      <c r="E78" s="6" t="s">
        <v>104</v>
      </c>
      <c r="F78" s="6" t="s">
        <v>117</v>
      </c>
      <c r="G78" s="6" t="s">
        <v>13</v>
      </c>
      <c r="H78" s="20" t="s">
        <v>158</v>
      </c>
      <c r="I78" s="7">
        <v>2</v>
      </c>
      <c r="J78" s="7">
        <v>1</v>
      </c>
      <c r="K78" s="28">
        <v>744.6</v>
      </c>
      <c r="L78" s="33">
        <f t="shared" si="4"/>
        <v>744.6</v>
      </c>
      <c r="M78" s="5"/>
      <c r="N78" s="5">
        <f t="shared" si="5"/>
        <v>0</v>
      </c>
    </row>
    <row r="79" spans="1:16" x14ac:dyDescent="0.25">
      <c r="A79">
        <v>78</v>
      </c>
      <c r="B79" s="10" t="s">
        <v>159</v>
      </c>
      <c r="C79" s="6" t="s">
        <v>160</v>
      </c>
      <c r="D79" s="10"/>
      <c r="E79" s="6" t="s">
        <v>104</v>
      </c>
      <c r="F79" s="6" t="s">
        <v>117</v>
      </c>
      <c r="G79" s="6" t="s">
        <v>13</v>
      </c>
      <c r="H79" s="20" t="s">
        <v>161</v>
      </c>
      <c r="I79" s="7">
        <v>2</v>
      </c>
      <c r="J79" s="7">
        <v>1</v>
      </c>
      <c r="K79" s="28">
        <v>163</v>
      </c>
      <c r="L79" s="33">
        <f t="shared" si="4"/>
        <v>163</v>
      </c>
      <c r="M79" s="5"/>
      <c r="N79" s="5">
        <f t="shared" si="5"/>
        <v>0</v>
      </c>
    </row>
    <row r="80" spans="1:16" x14ac:dyDescent="0.25">
      <c r="A80">
        <v>79</v>
      </c>
      <c r="B80" s="10" t="s">
        <v>162</v>
      </c>
      <c r="C80" s="6" t="s">
        <v>163</v>
      </c>
      <c r="D80" s="10"/>
      <c r="E80" s="6" t="s">
        <v>104</v>
      </c>
      <c r="F80" s="6" t="s">
        <v>117</v>
      </c>
      <c r="G80" s="6" t="s">
        <v>13</v>
      </c>
      <c r="H80" s="20" t="s">
        <v>164</v>
      </c>
      <c r="I80" s="7">
        <v>2</v>
      </c>
      <c r="J80" s="7">
        <v>1</v>
      </c>
      <c r="K80" s="28">
        <v>42</v>
      </c>
      <c r="L80" s="33">
        <f t="shared" si="4"/>
        <v>42</v>
      </c>
      <c r="M80" s="5"/>
      <c r="N80" s="5">
        <f t="shared" si="5"/>
        <v>0</v>
      </c>
    </row>
    <row r="81" spans="1:14" x14ac:dyDescent="0.25">
      <c r="A81">
        <v>80</v>
      </c>
      <c r="B81" s="10" t="s">
        <v>165</v>
      </c>
      <c r="C81" s="6" t="s">
        <v>166</v>
      </c>
      <c r="D81" s="10"/>
      <c r="E81" s="6" t="s">
        <v>104</v>
      </c>
      <c r="F81" s="6" t="s">
        <v>117</v>
      </c>
      <c r="G81" s="6" t="s">
        <v>13</v>
      </c>
      <c r="H81" s="20" t="s">
        <v>167</v>
      </c>
      <c r="I81" s="7">
        <v>2</v>
      </c>
      <c r="J81" s="7">
        <v>1</v>
      </c>
      <c r="K81" s="28">
        <v>86</v>
      </c>
      <c r="L81" s="33">
        <f t="shared" si="4"/>
        <v>86</v>
      </c>
      <c r="M81" s="5"/>
      <c r="N81" s="5">
        <f t="shared" si="5"/>
        <v>0</v>
      </c>
    </row>
    <row r="82" spans="1:14" x14ac:dyDescent="0.25">
      <c r="A82">
        <v>81</v>
      </c>
      <c r="B82" s="10" t="s">
        <v>168</v>
      </c>
      <c r="C82" s="6" t="s">
        <v>169</v>
      </c>
      <c r="D82" s="10"/>
      <c r="E82" s="6" t="s">
        <v>104</v>
      </c>
      <c r="F82" s="6" t="s">
        <v>117</v>
      </c>
      <c r="G82" s="6" t="s">
        <v>13</v>
      </c>
      <c r="H82" s="20" t="s">
        <v>170</v>
      </c>
      <c r="I82" s="7">
        <v>2</v>
      </c>
      <c r="J82" s="7">
        <v>1</v>
      </c>
      <c r="K82" s="28">
        <v>172</v>
      </c>
      <c r="L82" s="33">
        <f t="shared" si="4"/>
        <v>172</v>
      </c>
      <c r="M82" s="5"/>
      <c r="N82" s="5">
        <f t="shared" si="5"/>
        <v>0</v>
      </c>
    </row>
    <row r="83" spans="1:14" x14ac:dyDescent="0.25">
      <c r="A83">
        <v>82</v>
      </c>
      <c r="B83" s="10" t="s">
        <v>171</v>
      </c>
      <c r="C83" s="6" t="s">
        <v>172</v>
      </c>
      <c r="D83" s="10"/>
      <c r="E83" s="6" t="s">
        <v>104</v>
      </c>
      <c r="F83" s="6" t="s">
        <v>117</v>
      </c>
      <c r="G83" s="6" t="s">
        <v>13</v>
      </c>
      <c r="H83" s="20" t="s">
        <v>173</v>
      </c>
      <c r="I83" s="7">
        <v>2</v>
      </c>
      <c r="J83" s="7">
        <v>1</v>
      </c>
      <c r="K83" s="28">
        <v>158</v>
      </c>
      <c r="L83" s="33">
        <f t="shared" si="4"/>
        <v>158</v>
      </c>
      <c r="M83" s="5"/>
      <c r="N83" s="5">
        <f t="shared" si="5"/>
        <v>0</v>
      </c>
    </row>
    <row r="84" spans="1:14" x14ac:dyDescent="0.25">
      <c r="A84">
        <v>83</v>
      </c>
      <c r="B84" s="10" t="s">
        <v>174</v>
      </c>
      <c r="C84" s="6" t="s">
        <v>175</v>
      </c>
      <c r="D84" s="10"/>
      <c r="E84" s="6" t="s">
        <v>104</v>
      </c>
      <c r="F84" s="6" t="s">
        <v>117</v>
      </c>
      <c r="G84" s="6" t="s">
        <v>13</v>
      </c>
      <c r="H84" s="20" t="s">
        <v>176</v>
      </c>
      <c r="I84" s="7">
        <v>2</v>
      </c>
      <c r="J84" s="7">
        <v>1</v>
      </c>
      <c r="K84" s="28">
        <v>128</v>
      </c>
      <c r="L84" s="33">
        <f t="shared" si="4"/>
        <v>128</v>
      </c>
      <c r="M84" s="5"/>
      <c r="N84" s="5">
        <f t="shared" si="5"/>
        <v>0</v>
      </c>
    </row>
    <row r="85" spans="1:14" x14ac:dyDescent="0.25">
      <c r="A85">
        <v>84</v>
      </c>
      <c r="B85" s="10" t="s">
        <v>177</v>
      </c>
      <c r="C85" s="6" t="s">
        <v>178</v>
      </c>
      <c r="D85" s="10"/>
      <c r="E85" s="6" t="s">
        <v>104</v>
      </c>
      <c r="F85" s="6" t="s">
        <v>117</v>
      </c>
      <c r="G85" s="6" t="s">
        <v>13</v>
      </c>
      <c r="H85" s="20" t="s">
        <v>179</v>
      </c>
      <c r="I85" s="7">
        <v>2</v>
      </c>
      <c r="J85" s="7">
        <v>1</v>
      </c>
      <c r="K85" s="28">
        <v>144</v>
      </c>
      <c r="L85" s="33">
        <f t="shared" si="4"/>
        <v>144</v>
      </c>
      <c r="M85" s="5"/>
      <c r="N85" s="5">
        <f t="shared" si="5"/>
        <v>0</v>
      </c>
    </row>
    <row r="86" spans="1:14" x14ac:dyDescent="0.25">
      <c r="A86">
        <v>85</v>
      </c>
      <c r="B86" s="10" t="s">
        <v>180</v>
      </c>
      <c r="C86" s="6" t="s">
        <v>181</v>
      </c>
      <c r="D86" s="10"/>
      <c r="E86" s="6" t="s">
        <v>104</v>
      </c>
      <c r="F86" s="6" t="s">
        <v>117</v>
      </c>
      <c r="G86" s="6" t="s">
        <v>13</v>
      </c>
      <c r="H86" s="20" t="s">
        <v>182</v>
      </c>
      <c r="I86" s="7">
        <v>2</v>
      </c>
      <c r="J86" s="7">
        <v>1</v>
      </c>
      <c r="K86" s="28">
        <v>183</v>
      </c>
      <c r="L86" s="33">
        <f t="shared" si="4"/>
        <v>183</v>
      </c>
      <c r="M86" s="5"/>
      <c r="N86" s="5">
        <f t="shared" si="5"/>
        <v>0</v>
      </c>
    </row>
    <row r="87" spans="1:14" x14ac:dyDescent="0.25">
      <c r="A87">
        <v>86</v>
      </c>
      <c r="B87" s="10" t="s">
        <v>183</v>
      </c>
      <c r="C87" s="6" t="s">
        <v>184</v>
      </c>
      <c r="D87" s="10"/>
      <c r="E87" s="6" t="s">
        <v>104</v>
      </c>
      <c r="F87" s="6" t="s">
        <v>117</v>
      </c>
      <c r="G87" s="6" t="s">
        <v>13</v>
      </c>
      <c r="H87" s="20" t="s">
        <v>185</v>
      </c>
      <c r="I87" s="7">
        <v>2</v>
      </c>
      <c r="J87" s="7">
        <v>1</v>
      </c>
      <c r="K87" s="28">
        <v>187</v>
      </c>
      <c r="L87" s="33">
        <f t="shared" si="4"/>
        <v>187</v>
      </c>
      <c r="M87" s="5"/>
      <c r="N87" s="5">
        <f t="shared" si="5"/>
        <v>0</v>
      </c>
    </row>
    <row r="88" spans="1:14" x14ac:dyDescent="0.25">
      <c r="A88">
        <v>87</v>
      </c>
      <c r="B88" s="10" t="s">
        <v>186</v>
      </c>
      <c r="C88" s="6" t="s">
        <v>187</v>
      </c>
      <c r="D88" s="10"/>
      <c r="E88" s="6" t="s">
        <v>104</v>
      </c>
      <c r="F88" s="6" t="s">
        <v>117</v>
      </c>
      <c r="G88" s="6" t="s">
        <v>13</v>
      </c>
      <c r="H88" s="20" t="s">
        <v>188</v>
      </c>
      <c r="I88" s="7">
        <v>2</v>
      </c>
      <c r="J88" s="7">
        <v>1</v>
      </c>
      <c r="K88" s="28">
        <v>263</v>
      </c>
      <c r="L88" s="33">
        <f t="shared" si="4"/>
        <v>263</v>
      </c>
      <c r="M88" s="5"/>
      <c r="N88" s="5">
        <f t="shared" si="5"/>
        <v>0</v>
      </c>
    </row>
    <row r="89" spans="1:14" x14ac:dyDescent="0.25">
      <c r="A89">
        <v>88</v>
      </c>
      <c r="B89" s="10" t="s">
        <v>189</v>
      </c>
      <c r="C89" s="6" t="s">
        <v>190</v>
      </c>
      <c r="D89" s="10"/>
      <c r="E89" s="6" t="s">
        <v>104</v>
      </c>
      <c r="F89" s="6" t="s">
        <v>117</v>
      </c>
      <c r="G89" s="6" t="s">
        <v>13</v>
      </c>
      <c r="H89" s="20" t="s">
        <v>191</v>
      </c>
      <c r="I89" s="7">
        <v>2</v>
      </c>
      <c r="J89" s="7">
        <v>1</v>
      </c>
      <c r="K89" s="28">
        <v>480</v>
      </c>
      <c r="L89" s="33">
        <f t="shared" si="4"/>
        <v>480</v>
      </c>
      <c r="M89" s="5"/>
      <c r="N89" s="5">
        <f t="shared" si="5"/>
        <v>0</v>
      </c>
    </row>
    <row r="90" spans="1:14" x14ac:dyDescent="0.25">
      <c r="A90">
        <v>89</v>
      </c>
      <c r="B90" s="10" t="s">
        <v>192</v>
      </c>
      <c r="C90" s="6" t="s">
        <v>193</v>
      </c>
      <c r="D90" s="10"/>
      <c r="E90" s="6" t="s">
        <v>104</v>
      </c>
      <c r="F90" s="6" t="s">
        <v>117</v>
      </c>
      <c r="G90" s="6" t="s">
        <v>13</v>
      </c>
      <c r="H90" s="20" t="s">
        <v>194</v>
      </c>
      <c r="I90" s="7">
        <v>2</v>
      </c>
      <c r="J90" s="7">
        <v>1</v>
      </c>
      <c r="K90" s="28">
        <v>70</v>
      </c>
      <c r="L90" s="33">
        <f t="shared" si="4"/>
        <v>70</v>
      </c>
      <c r="M90" s="5"/>
      <c r="N90" s="5">
        <f t="shared" si="5"/>
        <v>0</v>
      </c>
    </row>
    <row r="91" spans="1:14" x14ac:dyDescent="0.25">
      <c r="A91">
        <v>90</v>
      </c>
      <c r="B91" s="10" t="s">
        <v>195</v>
      </c>
      <c r="C91" s="6" t="s">
        <v>196</v>
      </c>
      <c r="D91" s="10"/>
      <c r="E91" s="6" t="s">
        <v>104</v>
      </c>
      <c r="F91" s="6" t="s">
        <v>117</v>
      </c>
      <c r="G91" s="6" t="s">
        <v>13</v>
      </c>
      <c r="H91" s="20" t="s">
        <v>197</v>
      </c>
      <c r="I91" s="7">
        <v>2</v>
      </c>
      <c r="J91" s="38">
        <v>1</v>
      </c>
      <c r="K91" s="28">
        <v>975</v>
      </c>
      <c r="L91" s="33">
        <f t="shared" si="4"/>
        <v>975</v>
      </c>
      <c r="M91" s="5"/>
      <c r="N91" s="5">
        <f t="shared" si="5"/>
        <v>0</v>
      </c>
    </row>
    <row r="92" spans="1:14" x14ac:dyDescent="0.25">
      <c r="A92">
        <v>91</v>
      </c>
      <c r="B92" s="10" t="s">
        <v>198</v>
      </c>
      <c r="C92" s="6" t="s">
        <v>199</v>
      </c>
      <c r="D92" s="10"/>
      <c r="E92" s="6" t="s">
        <v>104</v>
      </c>
      <c r="F92" s="6" t="s">
        <v>117</v>
      </c>
      <c r="G92" s="6" t="s">
        <v>13</v>
      </c>
      <c r="H92" s="20" t="s">
        <v>200</v>
      </c>
      <c r="I92" s="7">
        <v>2</v>
      </c>
      <c r="J92" s="38">
        <v>1</v>
      </c>
      <c r="K92" s="28">
        <v>1500</v>
      </c>
      <c r="L92" s="33">
        <f t="shared" si="4"/>
        <v>1500</v>
      </c>
      <c r="M92" s="5"/>
      <c r="N92" s="5">
        <f t="shared" si="5"/>
        <v>0</v>
      </c>
    </row>
    <row r="93" spans="1:14" x14ac:dyDescent="0.25">
      <c r="A93">
        <v>92</v>
      </c>
      <c r="B93" s="10" t="s">
        <v>201</v>
      </c>
      <c r="C93" s="6" t="s">
        <v>202</v>
      </c>
      <c r="D93" s="10"/>
      <c r="E93" s="6" t="s">
        <v>203</v>
      </c>
      <c r="F93" s="6" t="s">
        <v>10</v>
      </c>
      <c r="G93" s="21" t="s">
        <v>12</v>
      </c>
      <c r="H93" s="20" t="s">
        <v>204</v>
      </c>
      <c r="I93" s="7">
        <v>2</v>
      </c>
      <c r="J93" s="38">
        <v>1</v>
      </c>
      <c r="K93" s="28">
        <v>355.98</v>
      </c>
      <c r="L93" s="33">
        <f t="shared" si="4"/>
        <v>355.98</v>
      </c>
      <c r="M93" s="5"/>
      <c r="N93" s="5">
        <f t="shared" si="5"/>
        <v>0</v>
      </c>
    </row>
    <row r="94" spans="1:14" x14ac:dyDescent="0.25">
      <c r="A94">
        <v>93</v>
      </c>
      <c r="B94" s="10" t="s">
        <v>205</v>
      </c>
      <c r="C94" s="6" t="s">
        <v>206</v>
      </c>
      <c r="D94" s="10"/>
      <c r="E94" s="6" t="s">
        <v>203</v>
      </c>
      <c r="F94" s="6" t="s">
        <v>10</v>
      </c>
      <c r="G94" s="21" t="s">
        <v>12</v>
      </c>
      <c r="H94" s="20" t="s">
        <v>207</v>
      </c>
      <c r="I94" s="7">
        <v>2</v>
      </c>
      <c r="J94" s="38">
        <v>1</v>
      </c>
      <c r="K94" s="28">
        <v>493.17</v>
      </c>
      <c r="L94" s="33">
        <f t="shared" si="4"/>
        <v>493.17</v>
      </c>
      <c r="M94" s="5"/>
      <c r="N94" s="5">
        <f t="shared" si="5"/>
        <v>0</v>
      </c>
    </row>
    <row r="95" spans="1:14" x14ac:dyDescent="0.25">
      <c r="A95">
        <v>94</v>
      </c>
      <c r="B95" s="10" t="s">
        <v>208</v>
      </c>
      <c r="C95" s="6" t="s">
        <v>209</v>
      </c>
      <c r="D95" s="10"/>
      <c r="E95" s="6" t="s">
        <v>104</v>
      </c>
      <c r="F95" s="6" t="s">
        <v>10</v>
      </c>
      <c r="G95" s="6" t="s">
        <v>13</v>
      </c>
      <c r="H95" s="20" t="s">
        <v>209</v>
      </c>
      <c r="I95" s="7">
        <v>2</v>
      </c>
      <c r="J95" s="38">
        <v>1</v>
      </c>
      <c r="K95" s="28">
        <v>61.05</v>
      </c>
      <c r="L95" s="33">
        <f t="shared" si="4"/>
        <v>61.05</v>
      </c>
      <c r="M95" s="5"/>
      <c r="N95" s="5">
        <f t="shared" si="5"/>
        <v>0</v>
      </c>
    </row>
    <row r="96" spans="1:14" x14ac:dyDescent="0.25">
      <c r="A96">
        <v>95</v>
      </c>
      <c r="B96" s="10" t="s">
        <v>210</v>
      </c>
      <c r="C96" s="6" t="s">
        <v>211</v>
      </c>
      <c r="D96" s="10"/>
      <c r="E96" s="6" t="s">
        <v>104</v>
      </c>
      <c r="F96" s="6" t="s">
        <v>10</v>
      </c>
      <c r="G96" s="6" t="s">
        <v>13</v>
      </c>
      <c r="H96" s="20" t="s">
        <v>212</v>
      </c>
      <c r="I96" s="7">
        <v>2</v>
      </c>
      <c r="J96" s="38">
        <v>1</v>
      </c>
      <c r="K96" s="28">
        <v>30.42</v>
      </c>
      <c r="L96" s="33">
        <f t="shared" si="4"/>
        <v>30.42</v>
      </c>
      <c r="M96" s="5"/>
      <c r="N96" s="5">
        <f t="shared" si="5"/>
        <v>0</v>
      </c>
    </row>
    <row r="97" spans="1:14" x14ac:dyDescent="0.25">
      <c r="A97">
        <v>96</v>
      </c>
      <c r="B97" s="10" t="s">
        <v>213</v>
      </c>
      <c r="C97" s="6" t="s">
        <v>196</v>
      </c>
      <c r="D97" s="10"/>
      <c r="E97" s="6" t="s">
        <v>104</v>
      </c>
      <c r="F97" s="6" t="s">
        <v>3</v>
      </c>
      <c r="G97" s="6" t="s">
        <v>13</v>
      </c>
      <c r="H97" s="20" t="s">
        <v>197</v>
      </c>
      <c r="I97" s="7">
        <v>2</v>
      </c>
      <c r="J97" s="7">
        <v>1</v>
      </c>
      <c r="K97" s="28">
        <v>995</v>
      </c>
      <c r="L97" s="33">
        <f t="shared" si="4"/>
        <v>995</v>
      </c>
      <c r="M97" s="5"/>
      <c r="N97" s="5">
        <f t="shared" si="5"/>
        <v>0</v>
      </c>
    </row>
    <row r="98" spans="1:14" x14ac:dyDescent="0.25">
      <c r="A98">
        <v>97</v>
      </c>
      <c r="B98" s="10" t="s">
        <v>214</v>
      </c>
      <c r="C98" s="6" t="s">
        <v>215</v>
      </c>
      <c r="D98" s="10"/>
      <c r="E98" s="6" t="s">
        <v>104</v>
      </c>
      <c r="F98" s="6" t="s">
        <v>3</v>
      </c>
      <c r="G98" s="6" t="s">
        <v>13</v>
      </c>
      <c r="H98" s="20" t="s">
        <v>216</v>
      </c>
      <c r="I98" s="7">
        <v>2</v>
      </c>
      <c r="J98" s="7">
        <v>1</v>
      </c>
      <c r="K98" s="28">
        <v>259</v>
      </c>
      <c r="L98" s="33">
        <f t="shared" ref="L98:L108" si="6">K98*J98</f>
        <v>259</v>
      </c>
      <c r="M98" s="5"/>
      <c r="N98" s="5">
        <f t="shared" ref="N98:N108" si="7">M98*J98</f>
        <v>0</v>
      </c>
    </row>
    <row r="99" spans="1:14" x14ac:dyDescent="0.25">
      <c r="A99">
        <v>98</v>
      </c>
      <c r="B99" s="10" t="s">
        <v>217</v>
      </c>
      <c r="C99" s="6" t="s">
        <v>218</v>
      </c>
      <c r="D99" s="10"/>
      <c r="E99" s="6" t="s">
        <v>104</v>
      </c>
      <c r="F99" s="6" t="s">
        <v>3</v>
      </c>
      <c r="G99" s="6" t="s">
        <v>13</v>
      </c>
      <c r="H99" s="20" t="s">
        <v>219</v>
      </c>
      <c r="I99" s="7">
        <v>2</v>
      </c>
      <c r="J99" s="7">
        <v>1</v>
      </c>
      <c r="K99" s="28">
        <v>293</v>
      </c>
      <c r="L99" s="33">
        <f t="shared" si="6"/>
        <v>293</v>
      </c>
      <c r="M99" s="5"/>
      <c r="N99" s="5">
        <f t="shared" si="7"/>
        <v>0</v>
      </c>
    </row>
    <row r="100" spans="1:14" x14ac:dyDescent="0.25">
      <c r="A100">
        <v>99</v>
      </c>
      <c r="B100" s="10" t="s">
        <v>220</v>
      </c>
      <c r="C100" s="6" t="s">
        <v>221</v>
      </c>
      <c r="D100" s="10"/>
      <c r="E100" s="6" t="s">
        <v>104</v>
      </c>
      <c r="F100" s="6" t="s">
        <v>3</v>
      </c>
      <c r="G100" s="6" t="s">
        <v>13</v>
      </c>
      <c r="H100" s="20" t="s">
        <v>222</v>
      </c>
      <c r="I100" s="7">
        <v>2</v>
      </c>
      <c r="J100" s="38">
        <v>1</v>
      </c>
      <c r="K100" s="28">
        <v>366</v>
      </c>
      <c r="L100" s="33">
        <f t="shared" si="6"/>
        <v>366</v>
      </c>
      <c r="M100" s="5"/>
      <c r="N100" s="5">
        <f t="shared" si="7"/>
        <v>0</v>
      </c>
    </row>
    <row r="101" spans="1:14" x14ac:dyDescent="0.25">
      <c r="A101">
        <v>100</v>
      </c>
      <c r="B101" s="10" t="s">
        <v>223</v>
      </c>
      <c r="C101" s="6" t="s">
        <v>224</v>
      </c>
      <c r="D101" s="10"/>
      <c r="E101" s="6" t="s">
        <v>104</v>
      </c>
      <c r="F101" s="6" t="s">
        <v>3</v>
      </c>
      <c r="G101" s="6" t="s">
        <v>13</v>
      </c>
      <c r="H101" s="20" t="s">
        <v>225</v>
      </c>
      <c r="I101" s="7">
        <v>2</v>
      </c>
      <c r="J101" s="38">
        <v>1</v>
      </c>
      <c r="K101" s="28">
        <v>444</v>
      </c>
      <c r="L101" s="33">
        <f t="shared" si="6"/>
        <v>444</v>
      </c>
      <c r="M101" s="5"/>
      <c r="N101" s="5">
        <f t="shared" si="7"/>
        <v>0</v>
      </c>
    </row>
    <row r="102" spans="1:14" x14ac:dyDescent="0.25">
      <c r="A102">
        <v>101</v>
      </c>
      <c r="B102" s="10" t="s">
        <v>226</v>
      </c>
      <c r="C102" s="6" t="s">
        <v>227</v>
      </c>
      <c r="D102" s="10"/>
      <c r="E102" s="6" t="s">
        <v>104</v>
      </c>
      <c r="F102" s="6" t="s">
        <v>3</v>
      </c>
      <c r="G102" s="6" t="s">
        <v>13</v>
      </c>
      <c r="H102" s="20" t="s">
        <v>228</v>
      </c>
      <c r="I102" s="7">
        <v>2</v>
      </c>
      <c r="J102" s="38">
        <v>1</v>
      </c>
      <c r="K102" s="28">
        <v>78</v>
      </c>
      <c r="L102" s="33">
        <f t="shared" si="6"/>
        <v>78</v>
      </c>
      <c r="M102" s="5"/>
      <c r="N102" s="5">
        <f t="shared" si="7"/>
        <v>0</v>
      </c>
    </row>
    <row r="103" spans="1:14" x14ac:dyDescent="0.25">
      <c r="A103">
        <v>102</v>
      </c>
      <c r="B103" s="10" t="s">
        <v>229</v>
      </c>
      <c r="C103" s="6" t="s">
        <v>230</v>
      </c>
      <c r="D103" s="10"/>
      <c r="E103" s="6" t="s">
        <v>104</v>
      </c>
      <c r="F103" s="6" t="s">
        <v>3</v>
      </c>
      <c r="G103" s="6" t="s">
        <v>13</v>
      </c>
      <c r="H103" s="20" t="s">
        <v>231</v>
      </c>
      <c r="I103" s="7">
        <v>2</v>
      </c>
      <c r="J103" s="7"/>
      <c r="K103" s="28"/>
      <c r="L103" s="33">
        <f t="shared" si="6"/>
        <v>0</v>
      </c>
      <c r="M103" s="5"/>
      <c r="N103" s="5">
        <f t="shared" si="7"/>
        <v>0</v>
      </c>
    </row>
    <row r="104" spans="1:14" x14ac:dyDescent="0.25">
      <c r="A104">
        <v>103</v>
      </c>
      <c r="B104" s="10" t="s">
        <v>232</v>
      </c>
      <c r="C104" s="6" t="s">
        <v>2</v>
      </c>
      <c r="D104" s="10"/>
      <c r="E104" s="6" t="s">
        <v>17</v>
      </c>
      <c r="F104" s="6" t="s">
        <v>16</v>
      </c>
      <c r="G104" s="6" t="s">
        <v>13</v>
      </c>
      <c r="H104" s="20" t="s">
        <v>233</v>
      </c>
      <c r="I104" s="7">
        <v>2</v>
      </c>
      <c r="J104" s="7">
        <v>1</v>
      </c>
      <c r="K104" s="28">
        <v>56</v>
      </c>
      <c r="L104" s="33">
        <f t="shared" si="6"/>
        <v>56</v>
      </c>
      <c r="M104" s="5"/>
      <c r="N104" s="5">
        <f t="shared" si="7"/>
        <v>0</v>
      </c>
    </row>
    <row r="105" spans="1:14" x14ac:dyDescent="0.25">
      <c r="A105">
        <v>104</v>
      </c>
      <c r="B105" s="10" t="s">
        <v>234</v>
      </c>
      <c r="C105" s="6" t="s">
        <v>235</v>
      </c>
      <c r="D105" s="10"/>
      <c r="E105" s="6" t="s">
        <v>110</v>
      </c>
      <c r="F105" s="6" t="s">
        <v>236</v>
      </c>
      <c r="G105" s="21" t="s">
        <v>12</v>
      </c>
      <c r="H105" s="20" t="s">
        <v>237</v>
      </c>
      <c r="I105" s="7">
        <v>3</v>
      </c>
      <c r="J105" s="7">
        <v>1</v>
      </c>
      <c r="K105" s="28">
        <v>4406.3999999999996</v>
      </c>
      <c r="L105" s="33">
        <f t="shared" si="6"/>
        <v>4406.3999999999996</v>
      </c>
      <c r="M105" s="5"/>
      <c r="N105" s="5">
        <f t="shared" si="7"/>
        <v>0</v>
      </c>
    </row>
    <row r="106" spans="1:14" x14ac:dyDescent="0.25">
      <c r="A106">
        <v>105</v>
      </c>
      <c r="B106" s="10" t="s">
        <v>238</v>
      </c>
      <c r="C106" s="6" t="s">
        <v>239</v>
      </c>
      <c r="D106" s="10"/>
      <c r="E106" s="6" t="s">
        <v>240</v>
      </c>
      <c r="F106" s="6" t="s">
        <v>236</v>
      </c>
      <c r="G106" s="6" t="s">
        <v>13</v>
      </c>
      <c r="H106" s="20" t="s">
        <v>241</v>
      </c>
      <c r="I106" s="7">
        <v>2</v>
      </c>
      <c r="J106" s="7">
        <v>1</v>
      </c>
      <c r="K106" s="28">
        <v>378</v>
      </c>
      <c r="L106" s="33">
        <f t="shared" si="6"/>
        <v>378</v>
      </c>
      <c r="M106" s="5"/>
      <c r="N106" s="5">
        <f t="shared" si="7"/>
        <v>0</v>
      </c>
    </row>
    <row r="107" spans="1:14" x14ac:dyDescent="0.25">
      <c r="A107">
        <v>106</v>
      </c>
      <c r="B107" s="10" t="s">
        <v>242</v>
      </c>
      <c r="C107" s="6" t="s">
        <v>243</v>
      </c>
      <c r="D107" s="10"/>
      <c r="E107" s="6" t="s">
        <v>244</v>
      </c>
      <c r="F107" s="6" t="s">
        <v>236</v>
      </c>
      <c r="G107" s="6" t="s">
        <v>13</v>
      </c>
      <c r="H107" s="20" t="s">
        <v>245</v>
      </c>
      <c r="I107" s="7">
        <v>2</v>
      </c>
      <c r="J107" s="7">
        <v>1</v>
      </c>
      <c r="K107" s="28">
        <v>2948.4</v>
      </c>
      <c r="L107" s="33">
        <f t="shared" si="6"/>
        <v>2948.4</v>
      </c>
      <c r="M107" s="5"/>
      <c r="N107" s="5">
        <f t="shared" si="7"/>
        <v>0</v>
      </c>
    </row>
    <row r="108" spans="1:14" ht="15.75" thickBot="1" x14ac:dyDescent="0.3">
      <c r="A108">
        <v>107</v>
      </c>
      <c r="B108" s="10" t="s">
        <v>246</v>
      </c>
      <c r="C108" s="6" t="s">
        <v>247</v>
      </c>
      <c r="D108" s="10"/>
      <c r="E108" s="6" t="s">
        <v>248</v>
      </c>
      <c r="F108" s="6" t="s">
        <v>3</v>
      </c>
      <c r="G108" s="6" t="s">
        <v>13</v>
      </c>
      <c r="H108" s="20" t="s">
        <v>249</v>
      </c>
      <c r="I108" s="7">
        <v>2</v>
      </c>
      <c r="J108" s="7">
        <v>1</v>
      </c>
      <c r="K108" s="28">
        <v>492</v>
      </c>
      <c r="L108" s="48">
        <f t="shared" si="6"/>
        <v>492</v>
      </c>
      <c r="M108" s="49"/>
      <c r="N108" s="49">
        <f t="shared" si="7"/>
        <v>0</v>
      </c>
    </row>
    <row r="109" spans="1:14" ht="15.75" thickBot="1" x14ac:dyDescent="0.3">
      <c r="B109" s="47"/>
      <c r="C109" s="46"/>
      <c r="D109" s="44"/>
      <c r="E109" s="46"/>
      <c r="F109" s="46"/>
      <c r="G109" s="46"/>
      <c r="H109" s="46"/>
      <c r="I109" s="46"/>
      <c r="J109" s="46"/>
      <c r="K109" s="46"/>
      <c r="L109" s="50">
        <f>SUM(L2:L108)</f>
        <v>199293.15359999999</v>
      </c>
      <c r="M109" s="51"/>
      <c r="N109" s="52"/>
    </row>
    <row r="111" spans="1:14" x14ac:dyDescent="0.25">
      <c r="L111" s="26"/>
    </row>
    <row r="113" spans="12:13" x14ac:dyDescent="0.25">
      <c r="L113" s="26"/>
      <c r="M113" s="26"/>
    </row>
    <row r="117" spans="12:13" x14ac:dyDescent="0.25">
      <c r="M117" s="26"/>
    </row>
  </sheetData>
  <autoFilter ref="A1:P109" xr:uid="{9E262B67-14F2-4E5A-8BB0-303832AA6DD6}">
    <sortState xmlns:xlrd2="http://schemas.microsoft.com/office/spreadsheetml/2017/richdata2" ref="A2:P109">
      <sortCondition ref="A1:A109"/>
    </sortState>
  </autoFilter>
  <pageMargins left="0.70866141732283472" right="0.70866141732283472" top="0.74803149606299213" bottom="0.74803149606299213" header="0.31496062992125984" footer="0.31496062992125984"/>
  <pageSetup paperSize="8" scale="82" orientation="landscape" r:id="rId1"/>
  <headerFooter>
    <oddHeader>&amp;C&amp;"-,Negrita"&amp;14&amp;UANEXO I: CUADRO DE PRECIOS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 SUMINISTRO</vt:lpstr>
      <vt:lpstr>'TABLA SUMINISTRO'!Área_de_impresión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2022-02-07T12:22:07Z</dcterms:modified>
</cp:coreProperties>
</file>