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774\"/>
    </mc:Choice>
  </mc:AlternateContent>
  <xr:revisionPtr revIDLastSave="0" documentId="8_{45FA64D7-F442-4A98-9E01-34C638FC0462}" xr6:coauthVersionLast="47" xr6:coauthVersionMax="47" xr10:uidLastSave="{00000000-0000-0000-0000-000000000000}"/>
  <bookViews>
    <workbookView xWindow="-120" yWindow="-120" windowWidth="25440" windowHeight="15390" activeTab="2" xr2:uid="{C38C003F-49FD-425A-810A-AA65FF0EAB9E}"/>
  </bookViews>
  <sheets>
    <sheet name="Resumen" sheetId="4" r:id="rId1"/>
    <sheet name="T. Energía" sheetId="5" r:id="rId2"/>
    <sheet name="T. potencia" sheetId="6" r:id="rId3"/>
    <sheet name="Listado" sheetId="3" r:id="rId4"/>
  </sheets>
  <definedNames>
    <definedName name="ZE">Resumen!$D$30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5" l="1"/>
  <c r="C25" i="5"/>
  <c r="B25" i="5"/>
  <c r="C26" i="5"/>
  <c r="D26" i="5"/>
  <c r="E26" i="5"/>
  <c r="F26" i="5"/>
  <c r="G26" i="5"/>
  <c r="B26" i="5"/>
  <c r="C27" i="5"/>
  <c r="D27" i="5"/>
  <c r="E27" i="5"/>
  <c r="F27" i="5"/>
  <c r="G27" i="5"/>
  <c r="B27" i="5"/>
  <c r="C28" i="5"/>
  <c r="D28" i="5"/>
  <c r="E28" i="5"/>
  <c r="F28" i="5"/>
  <c r="G28" i="5"/>
  <c r="B28" i="5"/>
  <c r="B6" i="4"/>
  <c r="D30" i="4"/>
  <c r="B3" i="4"/>
  <c r="G39" i="5"/>
  <c r="F39" i="5"/>
  <c r="E39" i="5"/>
  <c r="D39" i="5"/>
  <c r="C39" i="5"/>
  <c r="B39" i="5"/>
  <c r="G38" i="5"/>
  <c r="F38" i="5"/>
  <c r="E38" i="5"/>
  <c r="D38" i="5"/>
  <c r="C38" i="5"/>
  <c r="B38" i="5"/>
  <c r="G37" i="5"/>
  <c r="F37" i="5"/>
  <c r="E37" i="5"/>
  <c r="D37" i="5"/>
  <c r="C37" i="5"/>
  <c r="B37" i="5"/>
  <c r="G36" i="5"/>
  <c r="F36" i="5"/>
  <c r="E36" i="5"/>
  <c r="D36" i="5"/>
  <c r="C36" i="5"/>
  <c r="B36" i="5"/>
  <c r="B29" i="5" l="1"/>
  <c r="B31" i="5" s="1"/>
  <c r="B4" i="4" s="1"/>
  <c r="B5" i="4" s="1"/>
  <c r="B21" i="6"/>
  <c r="B20" i="6"/>
  <c r="B11" i="4" l="1"/>
  <c r="G29" i="6"/>
  <c r="G18" i="6" s="1"/>
  <c r="F29" i="6"/>
  <c r="F18" i="6" s="1"/>
  <c r="E29" i="6"/>
  <c r="E18" i="6" s="1"/>
  <c r="D29" i="6"/>
  <c r="D18" i="6" s="1"/>
  <c r="C29" i="6"/>
  <c r="C18" i="6" s="1"/>
  <c r="B29" i="6"/>
  <c r="B18" i="6" s="1"/>
  <c r="G28" i="6"/>
  <c r="G17" i="6" s="1"/>
  <c r="F28" i="6"/>
  <c r="F17" i="6" s="1"/>
  <c r="E28" i="6"/>
  <c r="E17" i="6" s="1"/>
  <c r="D28" i="6"/>
  <c r="D17" i="6" s="1"/>
  <c r="C28" i="6"/>
  <c r="C17" i="6" s="1"/>
  <c r="B28" i="6"/>
  <c r="B17" i="6" s="1"/>
  <c r="G27" i="6"/>
  <c r="G16" i="6" s="1"/>
  <c r="F27" i="6"/>
  <c r="F16" i="6" s="1"/>
  <c r="E27" i="6"/>
  <c r="E16" i="6" s="1"/>
  <c r="D27" i="6"/>
  <c r="D16" i="6" s="1"/>
  <c r="C27" i="6"/>
  <c r="C16" i="6" s="1"/>
  <c r="B27" i="6"/>
  <c r="B16" i="6" s="1"/>
  <c r="G26" i="6"/>
  <c r="G15" i="6" s="1"/>
  <c r="F26" i="6"/>
  <c r="F15" i="6" s="1"/>
  <c r="E26" i="6"/>
  <c r="E15" i="6" s="1"/>
  <c r="D26" i="6"/>
  <c r="D15" i="6" s="1"/>
  <c r="C26" i="6"/>
  <c r="C15" i="6" s="1"/>
  <c r="B26" i="6"/>
  <c r="B15" i="6" s="1"/>
  <c r="B19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A44" authorId="0" shapeId="0" xr:uid="{FA6F7985-A482-448B-8803-B8FF7BA98669}">
      <text>
        <r>
          <rPr>
            <b/>
            <sz val="9"/>
            <color indexed="81"/>
            <rFont val="Tahoma"/>
            <family val="2"/>
          </rPr>
          <t>Orden TED/1484/2021, de 28 de diciembre, por la que se establecen los precios de los cargos del sistema eléctrico de aplicación a partir del 1 de enero de 2022 y se establecen diversos costes regulados del sistema eléctrico para el ejercicio 2022</t>
        </r>
      </text>
    </comment>
    <comment ref="A51" authorId="0" shapeId="0" xr:uid="{97E489D2-FF04-4851-8400-6F29084D1D34}">
      <text>
        <r>
          <rPr>
            <b/>
            <sz val="9"/>
            <color indexed="81"/>
            <rFont val="Tahoma"/>
            <family val="2"/>
          </rPr>
          <t>Resolución de 16 de diciembre de 2021, de la Comisión Nacional de los Mercados y la Competencia, por la que se establecen los valores de los peajes de acceso a las redes de transporte y distribución de electricidad de aplicación a partir del 1 de enero de 2022 -  Corrección de erratas de la Resolución de 16 de diciembre de 2021, de la Comisión Nacional de los Mercados y la Competencia, por la que se establecen los valores de los peajes de acceso a las redes de transporte y distribución de electricidad de aplicación a partir del 1 de enero de 2022.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A34" authorId="0" shapeId="0" xr:uid="{93636E5B-52F8-4ECF-8710-BD25D3F25B00}">
      <text>
        <r>
          <rPr>
            <b/>
            <sz val="9"/>
            <color indexed="81"/>
            <rFont val="Tahoma"/>
            <family val="2"/>
          </rPr>
          <t>Orden TED/1484/2021, de 28 de diciembre, por la que se establecen los precios de los cargos del sistema eléctrico de aplicación a partir del 1 de enero de 2022 y se establecen diversos costes regulados del sistema eléctrico para el ejercicio 2022</t>
        </r>
      </text>
    </comment>
    <comment ref="A41" authorId="0" shapeId="0" xr:uid="{036AA8E8-6608-4FD6-9B1E-F00666431B6C}">
      <text>
        <r>
          <rPr>
            <b/>
            <sz val="9"/>
            <color indexed="81"/>
            <rFont val="Tahoma"/>
            <family val="2"/>
          </rPr>
          <t>Resolución de 16 de diciembre de 2021, de la Comisión Nacional de los Mercados y la Competencia, por la que se establecen los valores de los peajes de acceso a las redes de transporte y distribución de electricidad de aplicación a partir del 1 de enero de 2022</t>
        </r>
      </text>
    </comment>
  </commentList>
</comments>
</file>

<file path=xl/sharedStrings.xml><?xml version="1.0" encoding="utf-8"?>
<sst xmlns="http://schemas.openxmlformats.org/spreadsheetml/2006/main" count="2894" uniqueCount="1418">
  <si>
    <t>Ref.</t>
  </si>
  <si>
    <t>NOMBRE PROPUESTO</t>
  </si>
  <si>
    <t>TARIFA</t>
  </si>
  <si>
    <t>Potencia Contratada periodo 1 (W)</t>
  </si>
  <si>
    <t>Potencia Contratada periodo 2 (W)</t>
  </si>
  <si>
    <t>Potencia Contratada periodo 3 (W)</t>
  </si>
  <si>
    <t>Potencia Contratada periodo 4 (W)</t>
  </si>
  <si>
    <t>Potencia Contratada periodo 5 (W)</t>
  </si>
  <si>
    <t>Potencia Contratada periodo 6 (W)</t>
  </si>
  <si>
    <t>CUPS</t>
  </si>
  <si>
    <t>Consumo anual (kWh) de referencia</t>
  </si>
  <si>
    <t>ETAP Venta Alta</t>
  </si>
  <si>
    <t>6.2 TD</t>
  </si>
  <si>
    <t>ES0021000009407237AG</t>
  </si>
  <si>
    <t>ETAP SALINILLAS</t>
  </si>
  <si>
    <t>3.0 TD</t>
  </si>
  <si>
    <t>ES0021000017334815WB</t>
  </si>
  <si>
    <t>Bombeo Artxanda</t>
  </si>
  <si>
    <t>6.1 TD</t>
  </si>
  <si>
    <t>ES0021000009673586ZJ</t>
  </si>
  <si>
    <t>Bombeo de Unbe</t>
  </si>
  <si>
    <t>ES0021000016645434KD</t>
  </si>
  <si>
    <t>Bombeo Torre Lejarza</t>
  </si>
  <si>
    <t>ES0021000009836745RX</t>
  </si>
  <si>
    <t>Bombeo Etxano</t>
  </si>
  <si>
    <t>ES0021000009836612HS</t>
  </si>
  <si>
    <t>Bombeos Harrobia I y II</t>
  </si>
  <si>
    <t>ES0021000009863747WX</t>
  </si>
  <si>
    <t>Bombeo de San Antón</t>
  </si>
  <si>
    <t>ES0021000009880677WN</t>
  </si>
  <si>
    <t>Bombeo Arboleda</t>
  </si>
  <si>
    <t>ES0021000009929537XC</t>
  </si>
  <si>
    <t>EDAR ARRIANDI</t>
  </si>
  <si>
    <t>ES0021000010037489NX</t>
  </si>
  <si>
    <t>Edar de Muskiz</t>
  </si>
  <si>
    <t>ES0021000009886736NE</t>
  </si>
  <si>
    <t>Bombeo Lamiako</t>
  </si>
  <si>
    <t>ES0021000009846872GV</t>
  </si>
  <si>
    <t>Edar de Gueñes</t>
  </si>
  <si>
    <t>ES0021000009824595WG</t>
  </si>
  <si>
    <t>Bombeo Erandio</t>
  </si>
  <si>
    <t>ES0021000010023056MK</t>
  </si>
  <si>
    <t>Edar de Elorrio</t>
  </si>
  <si>
    <t>ES0021000009743558CL</t>
  </si>
  <si>
    <t>Edar de Bedia</t>
  </si>
  <si>
    <t>ES0021000010000569VM</t>
  </si>
  <si>
    <t>Edar de Gorliz</t>
  </si>
  <si>
    <t>ES0021000009773154LZ</t>
  </si>
  <si>
    <t>Edar de Galindo</t>
  </si>
  <si>
    <t>ES0021000009976992GA</t>
  </si>
  <si>
    <t>OFICINA URIBITARTE 8-3</t>
  </si>
  <si>
    <t>ES0021000009690228WA</t>
  </si>
  <si>
    <t>Proteccion Catodica</t>
  </si>
  <si>
    <t>2.0 TD</t>
  </si>
  <si>
    <t xml:space="preserve"> </t>
  </si>
  <si>
    <t>ES0021000009910605SV</t>
  </si>
  <si>
    <t>Deposito Sta. Marina Etxebarri</t>
  </si>
  <si>
    <t>ES0021000009738088JT</t>
  </si>
  <si>
    <t>Presa de Undurraga 2</t>
  </si>
  <si>
    <t>ES0021000009718749TG</t>
  </si>
  <si>
    <t xml:space="preserve">E.T.A.P. Bilbato </t>
  </si>
  <si>
    <t>ES0021000010008137RY</t>
  </si>
  <si>
    <t>OFICINA S. VICENTE, 8-4 1</t>
  </si>
  <si>
    <t>ES0021000009673746KN</t>
  </si>
  <si>
    <t>PERSONAL (ANTES GESTION DE ABONADOS)</t>
  </si>
  <si>
    <t>ES0021000009673854AM</t>
  </si>
  <si>
    <t>ETAP UBIDEA</t>
  </si>
  <si>
    <t>ES0021000009993234CF</t>
  </si>
  <si>
    <t>Sala Valvulas Ciudad Jardin</t>
  </si>
  <si>
    <t>ES0021000009693685ZX</t>
  </si>
  <si>
    <t>Sala Valvulas Ballonti</t>
  </si>
  <si>
    <t>ES0021000009966998YZ</t>
  </si>
  <si>
    <t>Sala Valvulas Rekako</t>
  </si>
  <si>
    <t>ES0021000009656937AQ</t>
  </si>
  <si>
    <t>Bombeo Otxaran</t>
  </si>
  <si>
    <t>ES0021000010010584SS</t>
  </si>
  <si>
    <t>Sala Valvulas Trokas</t>
  </si>
  <si>
    <t>ES0021000009516665EK</t>
  </si>
  <si>
    <t>Bombeo Goikuria</t>
  </si>
  <si>
    <t>ES0021000009821699ZY</t>
  </si>
  <si>
    <t>SALA VALVULAS Y BOMBEO EMERGENCIA ARRIAGA</t>
  </si>
  <si>
    <t>ES0021000010024657YN</t>
  </si>
  <si>
    <t xml:space="preserve">Bombeo Pandozales </t>
  </si>
  <si>
    <t>ES0021000009999579CG</t>
  </si>
  <si>
    <t>Bombeo Sala de Valvulas P16</t>
  </si>
  <si>
    <t>ES0021000009557231SS</t>
  </si>
  <si>
    <t>OFICINA S. VICENTE,10-8º</t>
  </si>
  <si>
    <t>ES0021000009673857AP</t>
  </si>
  <si>
    <t>DEPOSITO LARRAGAN</t>
  </si>
  <si>
    <t>ES0021000010001984DV</t>
  </si>
  <si>
    <t xml:space="preserve">Sala de Valvulas P 20 </t>
  </si>
  <si>
    <t>ES0021000009526838MM</t>
  </si>
  <si>
    <t>Bombeo Motrueta o Aretxalde I</t>
  </si>
  <si>
    <t>ES0021000009937836AQ</t>
  </si>
  <si>
    <t>Estación de aforo rio Arratia</t>
  </si>
  <si>
    <t>ES0021000009718724EW</t>
  </si>
  <si>
    <t>Deposito Goikiri Bajo</t>
  </si>
  <si>
    <t>ES0021000009868913CR</t>
  </si>
  <si>
    <t>Deposito Parque Atrac.</t>
  </si>
  <si>
    <t>ES0021000009755648VB</t>
  </si>
  <si>
    <t>Bombeo Torremonte</t>
  </si>
  <si>
    <t>ES0021000010007256PE</t>
  </si>
  <si>
    <t>Depósito Torremonte</t>
  </si>
  <si>
    <t>ES0021000010007257DT</t>
  </si>
  <si>
    <t>Bombeo Iturburu</t>
  </si>
  <si>
    <t>ES0021000009863772AN</t>
  </si>
  <si>
    <t>Bombeo Fatima o San Pablo</t>
  </si>
  <si>
    <t>ES0021000010028773RB</t>
  </si>
  <si>
    <t xml:space="preserve">Bombeo Bitaño </t>
  </si>
  <si>
    <t>ES0021000009836572QK</t>
  </si>
  <si>
    <t>Bombeo GETXO (Aliv. I20)</t>
  </si>
  <si>
    <t>ES0021000009791782RN</t>
  </si>
  <si>
    <t>Aliviadero Zuazo (I03)</t>
  </si>
  <si>
    <t>ES0021000009459843JD</t>
  </si>
  <si>
    <t>Sala de Valvulas Uripetas</t>
  </si>
  <si>
    <t>ES0021000009845674KS</t>
  </si>
  <si>
    <t>Aliviadero RA08- Olarra</t>
  </si>
  <si>
    <t>ES0021000010029379GL</t>
  </si>
  <si>
    <t>Aliviadero San Juan</t>
  </si>
  <si>
    <t>ES0021000010032703BP</t>
  </si>
  <si>
    <t>Aliviadero San Esteban</t>
  </si>
  <si>
    <t>ES0021000010012715QF</t>
  </si>
  <si>
    <t>Aliviadero Pinoa Colector de Zamudio</t>
  </si>
  <si>
    <t>ES0021000010033166PB</t>
  </si>
  <si>
    <t>Aliviadero Campo de futbol</t>
  </si>
  <si>
    <t>ES0021000010034864JF</t>
  </si>
  <si>
    <t>Bombeo lauros 2</t>
  </si>
  <si>
    <t>ES0021000010029573JY</t>
  </si>
  <si>
    <t>Bombeo El Minero</t>
  </si>
  <si>
    <t>ES0021000009386404VD</t>
  </si>
  <si>
    <t>Depósito Zaratamo</t>
  </si>
  <si>
    <t>ES0021000010011957YP</t>
  </si>
  <si>
    <t>Sala Valvulas Arkotxa</t>
  </si>
  <si>
    <t>ES0021000010011756CZ</t>
  </si>
  <si>
    <t>Bombeo Barazar</t>
  </si>
  <si>
    <t>ES0021000009718034SW</t>
  </si>
  <si>
    <t>Aliviadero Ayarzas</t>
  </si>
  <si>
    <t>ES0021000010012662ZT</t>
  </si>
  <si>
    <t>Aliviadero Olarra y Larrondo</t>
  </si>
  <si>
    <t>ES0021000010029232KX</t>
  </si>
  <si>
    <t>Bombeo Gambe Nuevo</t>
  </si>
  <si>
    <t>ES0021000009465594XX</t>
  </si>
  <si>
    <t>Bombeo Berdugal</t>
  </si>
  <si>
    <t>ES0021000009772553QB</t>
  </si>
  <si>
    <t>DEPOSITO Y BOMBEO EMERGENCIA GAZTELUETA</t>
  </si>
  <si>
    <t>ES0021000009841404CT</t>
  </si>
  <si>
    <t>Bombeo La Arena</t>
  </si>
  <si>
    <t>ES0021000010042318SD</t>
  </si>
  <si>
    <t>Bombeo Sopelana</t>
  </si>
  <si>
    <t>ES0021000009984492PM</t>
  </si>
  <si>
    <t>OFCINAS PRIMERA PLANTA ALBIA</t>
  </si>
  <si>
    <t>ES0021000009673682HV</t>
  </si>
  <si>
    <t>Deposito de Basatxu</t>
  </si>
  <si>
    <t>ES0021000009421358LA</t>
  </si>
  <si>
    <t>Deposito Portugalete</t>
  </si>
  <si>
    <t>ES0021000017274297QY</t>
  </si>
  <si>
    <t>Bomb.Gazaga o Grupo y Dept.de Urkitxe</t>
  </si>
  <si>
    <t>ES0021000010006070AD</t>
  </si>
  <si>
    <t>Bombeo San Juan</t>
  </si>
  <si>
    <t>ES0021000009886270SQ</t>
  </si>
  <si>
    <t>Bombeo Pobeña</t>
  </si>
  <si>
    <t>ES0021000009886707BQ</t>
  </si>
  <si>
    <t xml:space="preserve">Deposito Ametzaga </t>
  </si>
  <si>
    <t>ES0021000009821495MD</t>
  </si>
  <si>
    <t>Sala Deposito Nuevo Basoselay</t>
  </si>
  <si>
    <t>ES0021000009470959JQ</t>
  </si>
  <si>
    <t>E.D.A.R. MONTE UMBE I</t>
  </si>
  <si>
    <t>ES0021000009838219LN</t>
  </si>
  <si>
    <t>Bombeo Udea</t>
  </si>
  <si>
    <t>ES0021000010002066JF</t>
  </si>
  <si>
    <t xml:space="preserve">Deposito Mondona  </t>
  </si>
  <si>
    <t>ES0021000009822641DM</t>
  </si>
  <si>
    <t>BOMBEO GAMIZ-FIKA</t>
  </si>
  <si>
    <t>ES0021000009769535TY</t>
  </si>
  <si>
    <t>Bombeo Gallarta  (Prventorio)</t>
  </si>
  <si>
    <t>ETAP CRUCES</t>
  </si>
  <si>
    <t>ES0021000009460364JR</t>
  </si>
  <si>
    <t>Sala Valvulas Larragoiti</t>
  </si>
  <si>
    <t>ES0021000009990043LJ</t>
  </si>
  <si>
    <t>Bombeo DE ITURRIZAR</t>
  </si>
  <si>
    <t>ES0021000009885369EN</t>
  </si>
  <si>
    <t>E.D.A.R. LARRABETZU</t>
  </si>
  <si>
    <t>ES0021000009837253TN</t>
  </si>
  <si>
    <t>Bº LUTXANA</t>
  </si>
  <si>
    <t>ES0021000009450901SZ</t>
  </si>
  <si>
    <t>Bombeo P16</t>
  </si>
  <si>
    <t>ES0021000009629105NZ</t>
  </si>
  <si>
    <t>Bº PORTU B</t>
  </si>
  <si>
    <t>ES0021000009919355MG</t>
  </si>
  <si>
    <t>OFICINA URIBITARTE 8</t>
  </si>
  <si>
    <t>ES0021000009690236WB</t>
  </si>
  <si>
    <t>Bombeo Larros II  (Parque Tecnológico)</t>
  </si>
  <si>
    <t>ES0021000010034294BN</t>
  </si>
  <si>
    <t>ES0021000009886709BH</t>
  </si>
  <si>
    <t>Bombeo Zaratamo</t>
  </si>
  <si>
    <t>ES0021000010012076BN</t>
  </si>
  <si>
    <t>Bombeo Parque Atracciones</t>
  </si>
  <si>
    <t>ES0021000009737252ES</t>
  </si>
  <si>
    <t>Bombeo Romo</t>
  </si>
  <si>
    <t>ES0021000009850498RD</t>
  </si>
  <si>
    <t>Bombeo Lauros 1</t>
  </si>
  <si>
    <t>ES0021000010029706LR</t>
  </si>
  <si>
    <t>Bombeo de Sollano</t>
  </si>
  <si>
    <t>ES0021000010011224CB</t>
  </si>
  <si>
    <t>Deposito de Ugarte</t>
  </si>
  <si>
    <t>ES0021000009413596AS</t>
  </si>
  <si>
    <t>Depósito Elezkano</t>
  </si>
  <si>
    <t>ES0021000009717930XJ</t>
  </si>
  <si>
    <t>ETAP de San Cristobal</t>
  </si>
  <si>
    <t>ES0021000010004513GQ</t>
  </si>
  <si>
    <t>E.D.A.R. ABANICO DE PLENCIA</t>
  </si>
  <si>
    <t>ES0021000009898645RV</t>
  </si>
  <si>
    <t>Bombeo Ubidea</t>
  </si>
  <si>
    <t>ES0021000009993103ZZ</t>
  </si>
  <si>
    <t xml:space="preserve">Deposito Grazal </t>
  </si>
  <si>
    <t>ES0021000009824601WX</t>
  </si>
  <si>
    <t xml:space="preserve">Bombeo San Antonio </t>
  </si>
  <si>
    <t>ES0021000009738913WC</t>
  </si>
  <si>
    <t>Bº LABASTURE (Plencia)</t>
  </si>
  <si>
    <t>ES0021000009900799AD</t>
  </si>
  <si>
    <t>ATENCION AL PUBLICO (ANTIGUA CAFETERIA)</t>
  </si>
  <si>
    <t>ES0021000009673681HQ</t>
  </si>
  <si>
    <t>E.D.A.R. LA ARBOLEDA</t>
  </si>
  <si>
    <t>ES0021000009936245AN</t>
  </si>
  <si>
    <t>Bº LA ARBOLEDA</t>
  </si>
  <si>
    <t>ES0021000009929013BW</t>
  </si>
  <si>
    <t>E.D.A.R. ARTEBAKARRA</t>
  </si>
  <si>
    <t>ES0021000009876104XQ</t>
  </si>
  <si>
    <t>Bombeo Arbiz</t>
  </si>
  <si>
    <t>ES0021000009996846QP</t>
  </si>
  <si>
    <t>Bombeo Torre / Dept. Gorobiletas</t>
  </si>
  <si>
    <t>ES0021000009837361MM</t>
  </si>
  <si>
    <t>Bº LA REINETA</t>
  </si>
  <si>
    <t>ES0021000009929572ND</t>
  </si>
  <si>
    <t>Bombeo FUNICULAR</t>
  </si>
  <si>
    <t>ES0021000009929718HV</t>
  </si>
  <si>
    <t>ALIV. EL PARQUE (P16 Elquera)</t>
  </si>
  <si>
    <t>ES0021000009709722KQ</t>
  </si>
  <si>
    <t>E.D.A.R. KOBARON</t>
  </si>
  <si>
    <t>ES0021000009883690HN</t>
  </si>
  <si>
    <t>E.D.A.R. TRIANO</t>
  </si>
  <si>
    <t>ES0021000009391654SS</t>
  </si>
  <si>
    <t xml:space="preserve">Bombeo Nortza </t>
  </si>
  <si>
    <t>ES0021000009822138XP</t>
  </si>
  <si>
    <t>Bº IZUNTZA-ESTACION</t>
  </si>
  <si>
    <t>ES0021000009854569VD</t>
  </si>
  <si>
    <t>Bº LA BALASTERA</t>
  </si>
  <si>
    <t>ES0021000009390734KS</t>
  </si>
  <si>
    <t>Bº ARRAIBI-NEGARRA-LEMOA</t>
  </si>
  <si>
    <t>ES0021000009854284MT</t>
  </si>
  <si>
    <t>Bº MENDIETA</t>
  </si>
  <si>
    <t>ES0021000009854997JT</t>
  </si>
  <si>
    <t>(P9) ZUBILETA</t>
  </si>
  <si>
    <t>ES0021000009459662MN</t>
  </si>
  <si>
    <t>(P12) SANTA ANA</t>
  </si>
  <si>
    <t>ES0021000009674109ZF</t>
  </si>
  <si>
    <t>(P5) KAREAGA</t>
  </si>
  <si>
    <t>ES0021000009439059YV</t>
  </si>
  <si>
    <t>Aliviadero I04 Olabeaga</t>
  </si>
  <si>
    <t>ES0021000009693090BJ</t>
  </si>
  <si>
    <t>E.D.A.R. ALTZUSTE</t>
  </si>
  <si>
    <t>ES0021000009718872MN</t>
  </si>
  <si>
    <t>Bombeo Sarasola</t>
  </si>
  <si>
    <t>ES0021000009717931XZ</t>
  </si>
  <si>
    <t>Bombeo y Dept.  Barracon</t>
  </si>
  <si>
    <t>ES0021000009962935JE</t>
  </si>
  <si>
    <t>Bombeo La herrera</t>
  </si>
  <si>
    <t>ES0021000010007631WY</t>
  </si>
  <si>
    <t xml:space="preserve">Bombeo Uría </t>
  </si>
  <si>
    <t>ES0021000009772011SK</t>
  </si>
  <si>
    <t xml:space="preserve">Bombeo Las Llanas     </t>
  </si>
  <si>
    <t>ES0021000009772506ZX</t>
  </si>
  <si>
    <t>Aliviadero Luis Power Iruña (I09+I010)</t>
  </si>
  <si>
    <t>ES0021000009583330TD</t>
  </si>
  <si>
    <t>Aliviadero Botika Vieja 2 (I06+I07)/Torre</t>
  </si>
  <si>
    <t>ES0021000009660815BF</t>
  </si>
  <si>
    <t>Aliviadero I05(CALERO)</t>
  </si>
  <si>
    <t>ES0021000009424124RD</t>
  </si>
  <si>
    <t>Bº BURCEÑA</t>
  </si>
  <si>
    <t>ES0021000009451038KJ</t>
  </si>
  <si>
    <t>Bombeo Leitoki</t>
  </si>
  <si>
    <t>ES0021000009868987TY</t>
  </si>
  <si>
    <t>Bombeo Udarriaga</t>
  </si>
  <si>
    <t>ES0021000009868414KP</t>
  </si>
  <si>
    <t>Bº ZIERBENA</t>
  </si>
  <si>
    <t>ES0021000010042503TX</t>
  </si>
  <si>
    <t>Bº LA RIGADA</t>
  </si>
  <si>
    <t>ES0021000009883876AZ</t>
  </si>
  <si>
    <t>Bº GAU TXORI (Plencia)</t>
  </si>
  <si>
    <t>ES0021000009901651VX</t>
  </si>
  <si>
    <t>Bombeo Etxebarri</t>
  </si>
  <si>
    <t>ES0021000009863884PD</t>
  </si>
  <si>
    <t>SIFON UNIVERSIDAD</t>
  </si>
  <si>
    <t>ES0021000009660790XM</t>
  </si>
  <si>
    <t>E.D.A.R. ARESTI II</t>
  </si>
  <si>
    <t>ES0021000010031959WT</t>
  </si>
  <si>
    <t>Aliviadero I05 Zorroza</t>
  </si>
  <si>
    <t>ES0021000009576383CP</t>
  </si>
  <si>
    <t>Aliviadero I04 Zorroza</t>
  </si>
  <si>
    <t>ES0021000009703826HP</t>
  </si>
  <si>
    <t>Aliviadero I05-PR16 (C.L)</t>
  </si>
  <si>
    <t>ES0021000009816734MD</t>
  </si>
  <si>
    <t>Aliviadero I04-PR12 (C.L)</t>
  </si>
  <si>
    <t>ES0021000009815961VH</t>
  </si>
  <si>
    <t>Aliviadero I03-PR11(C.L.)</t>
  </si>
  <si>
    <t>ES0021000009818208TB</t>
  </si>
  <si>
    <t>Aliviadero I01-PR7 (C.L)</t>
  </si>
  <si>
    <t>ES0021000009846869GZ</t>
  </si>
  <si>
    <t>Aliviadero I02-PR9 (C.L.)</t>
  </si>
  <si>
    <t>ES0021000009818143CS</t>
  </si>
  <si>
    <t>Arqueta Cont. Astrabudua</t>
  </si>
  <si>
    <t>ES0021000010019294AP</t>
  </si>
  <si>
    <t>Arqueta Cont. Erandio-Lutxana</t>
  </si>
  <si>
    <t>ES0021000010023980TW</t>
  </si>
  <si>
    <t>Arqueta Cont. Kordeleria (La Campa)</t>
  </si>
  <si>
    <t>ES0021000010024515TP</t>
  </si>
  <si>
    <t>Arqueta Cont. Arriagas</t>
  </si>
  <si>
    <t>ES0021000010015544RF</t>
  </si>
  <si>
    <t>Aliviadero I04-PR9 (LA.B)</t>
  </si>
  <si>
    <t>ES0021000009808871PN</t>
  </si>
  <si>
    <t>Bº DE GUEÑES</t>
  </si>
  <si>
    <t>ES0021000009821797HN</t>
  </si>
  <si>
    <t>ES0021000010010201ET</t>
  </si>
  <si>
    <t xml:space="preserve">Aliviadero I09-PR13 (LA.B.) </t>
  </si>
  <si>
    <t>ES0021000009794509MW</t>
  </si>
  <si>
    <t>ALIVIAD. ARANGUREN</t>
  </si>
  <si>
    <t>ES0021000010006836JQ</t>
  </si>
  <si>
    <t xml:space="preserve">Aliviadero I06-PR11 (LA.B.) </t>
  </si>
  <si>
    <t>ES0021000009805063AE</t>
  </si>
  <si>
    <t xml:space="preserve">Aliviadero I03-PR6 (LA.B.) </t>
  </si>
  <si>
    <t>ES0021000009811531DG</t>
  </si>
  <si>
    <t>Turbina (Central de Undurraga)</t>
  </si>
  <si>
    <t>ES0021000009718668LS</t>
  </si>
  <si>
    <t>Depósito Bentakoerreka</t>
  </si>
  <si>
    <t>ES0021000009407298ML</t>
  </si>
  <si>
    <t>Bombeo Goikiri Alto</t>
  </si>
  <si>
    <t>ES0021000009868379LL</t>
  </si>
  <si>
    <t xml:space="preserve">Bº LA BOLA (LA.B.) </t>
  </si>
  <si>
    <t>ES0021000009821095BT</t>
  </si>
  <si>
    <t>Bombeo Areatzagane</t>
  </si>
  <si>
    <t>ES0021000010001433PH</t>
  </si>
  <si>
    <t>Aliviadero PR7 Sendeja</t>
  </si>
  <si>
    <t>ES0021000009679388JL</t>
  </si>
  <si>
    <t>Aliviadero OR2 (Campo Volantin)</t>
  </si>
  <si>
    <t>ES0021000009536482XN</t>
  </si>
  <si>
    <t>(BF)  Bº ARRIGUNAGA</t>
  </si>
  <si>
    <t>ES0021000009782755TR</t>
  </si>
  <si>
    <t>Aliviadero I16-PR28 (BF)</t>
  </si>
  <si>
    <t>ES0021000009797719YS</t>
  </si>
  <si>
    <t>Aliviadero I17-003 (BF)</t>
  </si>
  <si>
    <t>ES0021000009795118PJ</t>
  </si>
  <si>
    <t>(BF) Bº USATEGUI</t>
  </si>
  <si>
    <t>ES0021000009778015TE</t>
  </si>
  <si>
    <t>E.D.A.R. UBIDEA</t>
  </si>
  <si>
    <t>ES0021000009993128SQ</t>
  </si>
  <si>
    <t>Aliviadero Luis Braille</t>
  </si>
  <si>
    <t>ES0021000009584262VK</t>
  </si>
  <si>
    <t>Bº ELORRIETA</t>
  </si>
  <si>
    <t>ES0021000009609069SB</t>
  </si>
  <si>
    <t>Equipo de protección catódica de Plentzia</t>
  </si>
  <si>
    <t>ES0021000009465255HQ</t>
  </si>
  <si>
    <t>(BF)  Bº PORTU ZARRA (Algorta)</t>
  </si>
  <si>
    <t>ES0021000009798215MM</t>
  </si>
  <si>
    <t>Bombeo Goiuria</t>
  </si>
  <si>
    <t>ES0021000010039590BH</t>
  </si>
  <si>
    <t>Aliviadero I17-002 (BF)</t>
  </si>
  <si>
    <t>ES0021000010254901NA</t>
  </si>
  <si>
    <t>Aliviadero I17-001 (PR31) (BF)</t>
  </si>
  <si>
    <t>ES0021000009797718YZ</t>
  </si>
  <si>
    <t>(BF ) Bº ITZE</t>
  </si>
  <si>
    <t>ES0021000009493309LX</t>
  </si>
  <si>
    <t>Aliviadero I13-PR24 (BF)</t>
  </si>
  <si>
    <t>ES0021000009804170BA</t>
  </si>
  <si>
    <t>Bº URIBITARTE (1)</t>
  </si>
  <si>
    <t>ES0021000010249522PY</t>
  </si>
  <si>
    <t>Aliviadero 003 (PIO BAROJA)</t>
  </si>
  <si>
    <t>ES0021000009692977YS</t>
  </si>
  <si>
    <t>Bº URIBITARTE (2)</t>
  </si>
  <si>
    <t>ES0021000010249487YV</t>
  </si>
  <si>
    <t>Bº IGORRE</t>
  </si>
  <si>
    <t>ES0021000010003895TL</t>
  </si>
  <si>
    <t>Bº SOPELMAR (Sopelana)</t>
  </si>
  <si>
    <t>ES0021000009985850KY</t>
  </si>
  <si>
    <t>Bº SOLONDOTA (Arriatera, Sopelana)</t>
  </si>
  <si>
    <t>ES0021000009984477FJ</t>
  </si>
  <si>
    <t>Bº LA MERCED</t>
  </si>
  <si>
    <t>ES0021000009660558TA</t>
  </si>
  <si>
    <t>Bº LA NAJA</t>
  </si>
  <si>
    <t>ES0021000009631809SG</t>
  </si>
  <si>
    <t>Bº URAZURRUTIA</t>
  </si>
  <si>
    <t>ES0021000009688891JT</t>
  </si>
  <si>
    <t>Bº LA PEÑA-ZAMACOLA</t>
  </si>
  <si>
    <t>ES0021000009701715HJ</t>
  </si>
  <si>
    <t>Aliviadero RIO CASTAÑOS 26</t>
  </si>
  <si>
    <t>ES0021000009453783WK</t>
  </si>
  <si>
    <t>Aliviadero RIO CASTAÑOS 38</t>
  </si>
  <si>
    <t>ES0021000009453971BW</t>
  </si>
  <si>
    <t>ALIV. AMEZAGA</t>
  </si>
  <si>
    <t>ES0021000009414176MC</t>
  </si>
  <si>
    <t>ALIV. TELLERIA 8 (PZ-208)</t>
  </si>
  <si>
    <t>ES0021000009681777WQ</t>
  </si>
  <si>
    <t>Pozo ventilación P1 (Arenal-Bolueta)</t>
  </si>
  <si>
    <t>ES0021000010205186NZ</t>
  </si>
  <si>
    <t>ALIV. TELLERIA 24 (PZ-200)</t>
  </si>
  <si>
    <t>ES0021000010206006WY</t>
  </si>
  <si>
    <t>Aliviadero I26 (I. del Granada)</t>
  </si>
  <si>
    <t>ES0021000010330899GD</t>
  </si>
  <si>
    <t xml:space="preserve">ETAP de Beretxikorta </t>
  </si>
  <si>
    <t>ES0021000009718838GR</t>
  </si>
  <si>
    <t>ALIV. KANDELAZ.-TXAKUR.(I.Lam-Uni)</t>
  </si>
  <si>
    <t>ES0021000010746648WX</t>
  </si>
  <si>
    <t>Aliviadero Astrabudua (I. Lamiako-Universidad)</t>
  </si>
  <si>
    <t>ES0021000010425880VT</t>
  </si>
  <si>
    <t>Aliviadero Udondo (I09)</t>
  </si>
  <si>
    <t>ES0021000010396124BY</t>
  </si>
  <si>
    <t>ALIV. EROSKI (I.Lamiako-Universidad)</t>
  </si>
  <si>
    <t>ES0021000010396210ST</t>
  </si>
  <si>
    <t>Bº GASATXAS (Gorliz)</t>
  </si>
  <si>
    <t>ES0021000010243088GN</t>
  </si>
  <si>
    <t>ALIV. ETXEBARRI (G1/TR. 6 BOLUETA-URBI)</t>
  </si>
  <si>
    <t>ES0021000010862529AV</t>
  </si>
  <si>
    <t>ALIV. SAN ANTONIOI (G1/TR. 6 BOLUETA-URBI)</t>
  </si>
  <si>
    <t>ES0021000009738939GT</t>
  </si>
  <si>
    <t>ALIV. LEGIZAMONI (G1/TR. 6 BOLUETA-URBI)</t>
  </si>
  <si>
    <t>ES0021000010862262SA</t>
  </si>
  <si>
    <t>Sala Valvulas Ollargan</t>
  </si>
  <si>
    <t>ES0021000009407291MN</t>
  </si>
  <si>
    <t>ALIV. URBI</t>
  </si>
  <si>
    <t>ES0021000009471171EK</t>
  </si>
  <si>
    <t>Deposito Zabalondo</t>
  </si>
  <si>
    <t>ES0021000011058385DM</t>
  </si>
  <si>
    <t>I. del BALLONTI/aliv. I10 La Florida</t>
  </si>
  <si>
    <t>ES0021000010519617KN</t>
  </si>
  <si>
    <t>Bombeo Goikomendi</t>
  </si>
  <si>
    <t>ES0021000010987078JK</t>
  </si>
  <si>
    <t>Bombeo Goikolejea</t>
  </si>
  <si>
    <t>ES0021000011106429MW</t>
  </si>
  <si>
    <t>Bombeo Barrenetxes</t>
  </si>
  <si>
    <t>ES0021000011106098JQ</t>
  </si>
  <si>
    <t>Aliviadero PZ-100</t>
  </si>
  <si>
    <t>ES0021000009711491YZ</t>
  </si>
  <si>
    <t>Bombeo Alaios (Larrabetzu)</t>
  </si>
  <si>
    <t>ES0021000009838076JF</t>
  </si>
  <si>
    <t>Aliviadero 5, Plazakoetxe</t>
  </si>
  <si>
    <t>ES0021000009761120WD</t>
  </si>
  <si>
    <t>Aliviadero 3, Coca-Cola</t>
  </si>
  <si>
    <t>ES0021000009756707VN</t>
  </si>
  <si>
    <t>Aliviadero 1 Irubide</t>
  </si>
  <si>
    <t>ES0021000011690473YF</t>
  </si>
  <si>
    <t>Bombeo del Matadero</t>
  </si>
  <si>
    <t>ES0021000011685853NX</t>
  </si>
  <si>
    <t>Bombeo Las Escuelas</t>
  </si>
  <si>
    <t>ES0021000009488947JH</t>
  </si>
  <si>
    <t>Aliviadero 2 Sidenor</t>
  </si>
  <si>
    <t>ES0021000009477148YH</t>
  </si>
  <si>
    <t>Aliviadero 6 Mercado Ariz</t>
  </si>
  <si>
    <t>ES0021000009486222XF</t>
  </si>
  <si>
    <t>Bombeo Urduliz</t>
  </si>
  <si>
    <t>ES0021000010571688PB</t>
  </si>
  <si>
    <t>Pozo extracción. PR5 (Bolueta-Urbi)</t>
  </si>
  <si>
    <t>ES0021000011684117ME</t>
  </si>
  <si>
    <t>Bombeo Santurtzi</t>
  </si>
  <si>
    <t>ES0021000011449083EW</t>
  </si>
  <si>
    <t>Bombeo Santelices (Muskiz)</t>
  </si>
  <si>
    <t>ES0021000011417914TK</t>
  </si>
  <si>
    <t>Bombeo Goyerri, 40 (Zaldibar)</t>
  </si>
  <si>
    <t>ES0021000011985381VD</t>
  </si>
  <si>
    <t>GRUPO PRESION MAGUREGI</t>
  </si>
  <si>
    <t>ES0021000012091674SL</t>
  </si>
  <si>
    <t>Bombeo Bakixa (Iurreta)</t>
  </si>
  <si>
    <t>ES0021000012092569PV</t>
  </si>
  <si>
    <t>Bombeo Asua 2 (Trasvase)</t>
  </si>
  <si>
    <t>ES0021000010028144CA</t>
  </si>
  <si>
    <t>Oficina La Florida 12 Barakaldo</t>
  </si>
  <si>
    <t>ES0021000012157339HL</t>
  </si>
  <si>
    <t>Bombeo de Sodupe</t>
  </si>
  <si>
    <t>ES0021000012159294BL</t>
  </si>
  <si>
    <t>Bombeo I06</t>
  </si>
  <si>
    <t>ES0021000011864521YZ</t>
  </si>
  <si>
    <t>Aliviadero I01 Arriaga-Sangroniz</t>
  </si>
  <si>
    <t>ES0021000011864353EF</t>
  </si>
  <si>
    <t>Bombeo Sun Chemical</t>
  </si>
  <si>
    <t>ES0021000011864477GQ</t>
  </si>
  <si>
    <t>Bombeo Asuaran</t>
  </si>
  <si>
    <t>ES0021000011864448AX</t>
  </si>
  <si>
    <t>Bombeo I14</t>
  </si>
  <si>
    <t>ES0021000011864570PV</t>
  </si>
  <si>
    <t>Bombeo Cárnicas Rasa</t>
  </si>
  <si>
    <t>ES0021000011871362MR</t>
  </si>
  <si>
    <t>Bombeo Estación de Sodupe</t>
  </si>
  <si>
    <t>ES0021000011895833BT</t>
  </si>
  <si>
    <t>Edar Buia</t>
  </si>
  <si>
    <t>ES0021000011230308DA</t>
  </si>
  <si>
    <t>Bombeo Lutxana-Erandio 1</t>
  </si>
  <si>
    <t>ES0021000012133457SB</t>
  </si>
  <si>
    <t>Aliviadero Axpe 1</t>
  </si>
  <si>
    <t>ES0021000012133430ZF</t>
  </si>
  <si>
    <t>Aliviadero Embarcadero</t>
  </si>
  <si>
    <t>ES0021000012133214GK</t>
  </si>
  <si>
    <t>Bombeo Estación de Lutxana</t>
  </si>
  <si>
    <t>ES0021000012133256YV</t>
  </si>
  <si>
    <t>Aliviadero Balmaseda</t>
  </si>
  <si>
    <t>ES0021000011873935RK</t>
  </si>
  <si>
    <t>Bombeo Arlan</t>
  </si>
  <si>
    <t>ES0021000012443542LX</t>
  </si>
  <si>
    <t>Bombeo Zubiete</t>
  </si>
  <si>
    <t>ES0021000012216344PY</t>
  </si>
  <si>
    <t>Aliviadero I32- Estación (I. del Granada)</t>
  </si>
  <si>
    <t>ES0021000012443318DQ</t>
  </si>
  <si>
    <t>Aliviadero I39 Gallarta (I. del Granada)</t>
  </si>
  <si>
    <t>ES0021000012443317DS</t>
  </si>
  <si>
    <t>Bombeo San Telmo (Larretxe Plencia)</t>
  </si>
  <si>
    <t>ES0021000012188748GX</t>
  </si>
  <si>
    <t>Bombeo Txipios II</t>
  </si>
  <si>
    <t>ES0021000012188709WV</t>
  </si>
  <si>
    <t>Bombeo La Magdalena (Balmaseda)</t>
  </si>
  <si>
    <t>ES0021000010620868FV</t>
  </si>
  <si>
    <t>Bombeo Artebakarra (Derio)</t>
  </si>
  <si>
    <t>ES0021000009876070DM</t>
  </si>
  <si>
    <t>Aliviadero I31 Ayto. (I. del Granada)</t>
  </si>
  <si>
    <t>ES0021000012443320DH</t>
  </si>
  <si>
    <t>Bombeo Gallandas (Oiz)</t>
  </si>
  <si>
    <t>ES0021000011708534DJ</t>
  </si>
  <si>
    <t>Bombeo Ibarra</t>
  </si>
  <si>
    <t>ES0021000012216359PK</t>
  </si>
  <si>
    <t>Aliviadero I01 (I. del Nervión)</t>
  </si>
  <si>
    <t>ES0021000012469717FB</t>
  </si>
  <si>
    <t>Aliviadero Lanbarketa</t>
  </si>
  <si>
    <t>ES0021000012470363NJ</t>
  </si>
  <si>
    <t>Aliviadero Atxukarro</t>
  </si>
  <si>
    <t>ES0021000012835726GK</t>
  </si>
  <si>
    <t>Bombeo Mure</t>
  </si>
  <si>
    <t>ES0021000012451506CQ</t>
  </si>
  <si>
    <t>Bombeo Iglesia</t>
  </si>
  <si>
    <t>ES0021000012440926CQ</t>
  </si>
  <si>
    <t>Bombeo I01 Kadagua</t>
  </si>
  <si>
    <t>ES0021000012443315DJ</t>
  </si>
  <si>
    <t>Bombeo Lapatza</t>
  </si>
  <si>
    <t>ES0021000012466684JZ</t>
  </si>
  <si>
    <t>Bombeo Garamendi</t>
  </si>
  <si>
    <t>ES0021000011592399CM</t>
  </si>
  <si>
    <t>Aliviadero Lizarre</t>
  </si>
  <si>
    <t>ES0021000012424553KL</t>
  </si>
  <si>
    <t>Aliviadero Campa</t>
  </si>
  <si>
    <t>ES0021000012424548KZ</t>
  </si>
  <si>
    <t>Aliviadero Gobelondo</t>
  </si>
  <si>
    <t>ES0021000012424560EA</t>
  </si>
  <si>
    <t>Aliviadero Gaztarriñe</t>
  </si>
  <si>
    <t>ES0021000012424603RT</t>
  </si>
  <si>
    <t>Bombeo Arantzazu</t>
  </si>
  <si>
    <t>ES0021000011154299QD</t>
  </si>
  <si>
    <t>ETAP La Felicidad</t>
  </si>
  <si>
    <t>ES0021000009932774JZ</t>
  </si>
  <si>
    <t>Bombeo Mikele</t>
  </si>
  <si>
    <t>ES0021000013006452KH</t>
  </si>
  <si>
    <t>Bombeo Zulaibar  (Bombeo de Emergencia)</t>
  </si>
  <si>
    <t>ES0021000009718469BT</t>
  </si>
  <si>
    <t xml:space="preserve"> ETAP y Bombeo Iruzubieta </t>
  </si>
  <si>
    <t>ES0021000009866791LH</t>
  </si>
  <si>
    <t>Bombeo Espilla</t>
  </si>
  <si>
    <t>ES0021000009866599BX</t>
  </si>
  <si>
    <t>EDAR Markina</t>
  </si>
  <si>
    <t>ES0021000009865048JT</t>
  </si>
  <si>
    <t xml:space="preserve"> Bombeo Nervión</t>
  </si>
  <si>
    <t>ES0021000019795463ZG</t>
  </si>
  <si>
    <t xml:space="preserve">Aliviadero I14 </t>
  </si>
  <si>
    <t>ES0021000012644892XH</t>
  </si>
  <si>
    <t>PR-30 (pozo seccionamiento I. del Kadagua)</t>
  </si>
  <si>
    <t>ES0021000013545450LB</t>
  </si>
  <si>
    <t>Aliviadero MI Alonsotegi</t>
  </si>
  <si>
    <t>ES0021000013034373QV</t>
  </si>
  <si>
    <t>Bombeo Zaramillo</t>
  </si>
  <si>
    <t>ES0021000013034369QJ</t>
  </si>
  <si>
    <t>Bombeo Arauneta</t>
  </si>
  <si>
    <t>ES0021000009741207XZ</t>
  </si>
  <si>
    <t>ETAP Iparraguirre</t>
  </si>
  <si>
    <t>ES0021000011517337ES</t>
  </si>
  <si>
    <t>Bombeo Alonsotegi</t>
  </si>
  <si>
    <t>ES0021000013034384VM</t>
  </si>
  <si>
    <t>Bombeo Arbuyo</t>
  </si>
  <si>
    <t>ES0021000013019412XY</t>
  </si>
  <si>
    <t>ETAP Gazeta</t>
  </si>
  <si>
    <t>ES0021000009741478ED</t>
  </si>
  <si>
    <t>Bombeo Lequericas</t>
  </si>
  <si>
    <t>ES0021000009743876BS</t>
  </si>
  <si>
    <t>BOMBEO AIDAZU (ELORRIO)</t>
  </si>
  <si>
    <t>ES0021000009743423ZE</t>
  </si>
  <si>
    <t>Bombeo del Nervión (Fuerza)</t>
  </si>
  <si>
    <t>ES0021000009403589MJ</t>
  </si>
  <si>
    <t>Bombeo Billelabaso</t>
  </si>
  <si>
    <t>ES0021000012295002RG</t>
  </si>
  <si>
    <t>Depósito Etxebarria</t>
  </si>
  <si>
    <t>ES0021000009739864KM</t>
  </si>
  <si>
    <t>Bombeo Igorre a D. Ortuzar</t>
  </si>
  <si>
    <t>ES0021000013154220YB</t>
  </si>
  <si>
    <t>Depósito Elespuru (Maruri)</t>
  </si>
  <si>
    <t>ES0021000009867100XM</t>
  </si>
  <si>
    <t>Depósito Billerabaso (Maruri)</t>
  </si>
  <si>
    <t>ES0021000013058771LN</t>
  </si>
  <si>
    <t>Iñabaso Ur Andela - Depósito Iñabaso (Maruri)</t>
  </si>
  <si>
    <t>ES0021000009881622CZ</t>
  </si>
  <si>
    <t>Depósito Ugarana nuevo (Dima)</t>
  </si>
  <si>
    <t>ES0021000012642590WQ</t>
  </si>
  <si>
    <t>Bombeo Basolain</t>
  </si>
  <si>
    <t>ES0021000009752514LM</t>
  </si>
  <si>
    <t>Bombeo Portugalete</t>
  </si>
  <si>
    <t>ES0021000013433491GQ</t>
  </si>
  <si>
    <t>Bombeo de Lemoa (Valle Arratia)</t>
  </si>
  <si>
    <t>ES0021000013063166AZ</t>
  </si>
  <si>
    <t>BOMBEO AXPE (ATXONDO)</t>
  </si>
  <si>
    <t>ES0021000010000504ZD</t>
  </si>
  <si>
    <t>BOMBEO ARRAZOLA (ATXONDO)</t>
  </si>
  <si>
    <t>ES0021000010000412XD</t>
  </si>
  <si>
    <t>Depósito San Pedro Atxondo</t>
  </si>
  <si>
    <t>ES0021000010000127KT</t>
  </si>
  <si>
    <t>Txoko Bª Aguirre (Barakaldo)</t>
  </si>
  <si>
    <t>ES0021000015547588JE</t>
  </si>
  <si>
    <t>Tanque de tormentas de Santurtzi</t>
  </si>
  <si>
    <t>ES0021000015535084EF</t>
  </si>
  <si>
    <t>E.D.A.R. Mungia</t>
  </si>
  <si>
    <t>ES0021000015654108EY</t>
  </si>
  <si>
    <t>BOMBEO DEL CANAL DE DEUSTO</t>
  </si>
  <si>
    <t>ES0021000015529645SL</t>
  </si>
  <si>
    <t>BOMBEO MURTAZAR SGAL180B2 (GALDAKAO)</t>
  </si>
  <si>
    <t>ES0021000012669378VD</t>
  </si>
  <si>
    <t>BOMBEO OLABARRI SGAL180B1 (GALDAKAO)</t>
  </si>
  <si>
    <t>ES0021000012669364QH</t>
  </si>
  <si>
    <t>TXOKO PORTUGALETE</t>
  </si>
  <si>
    <t>ES0021000009914972KZ</t>
  </si>
  <si>
    <t>DEPOSITO IANDROME (GATIKA)</t>
  </si>
  <si>
    <t>ES0021000010401580HB</t>
  </si>
  <si>
    <t>BOMBEO DE AREATZA</t>
  </si>
  <si>
    <t>ES0021000015578073MD</t>
  </si>
  <si>
    <t>BOMBEO DE ALTAMIRA (AREATZA)</t>
  </si>
  <si>
    <t>ES0021000013536264BW</t>
  </si>
  <si>
    <t>BOMBEO SAN PEDROPE (LEKEITIO)</t>
  </si>
  <si>
    <t>ES0021000009862638TM</t>
  </si>
  <si>
    <t>BOMBEO LARROTEGI (según Ayto. MANDASKA) (LEKEITIO)</t>
  </si>
  <si>
    <t>ES0021000009857603BF</t>
  </si>
  <si>
    <t>BOMBEO ARROPAIN (LEKEITIO)</t>
  </si>
  <si>
    <t>ES0021000009860000TN</t>
  </si>
  <si>
    <t>EDAR LEKEITIO</t>
  </si>
  <si>
    <t>ES0021000009862886BT</t>
  </si>
  <si>
    <t>ETAP OLETA (AMOROTO)</t>
  </si>
  <si>
    <t>ES0021000009401397WY</t>
  </si>
  <si>
    <t>BOMBEO ARTADI (LEKEITIO)</t>
  </si>
  <si>
    <t>ES0021000009857414AW</t>
  </si>
  <si>
    <t>BOMBEO MARIAERROTA (MENDEXA)</t>
  </si>
  <si>
    <t>ES0021000010457011JN</t>
  </si>
  <si>
    <t>BOMBEO KARRASPIO (MENDEXA)</t>
  </si>
  <si>
    <t>ES0021000012433751FV</t>
  </si>
  <si>
    <t>BOMBEO KINKOZES (MENDEXA)</t>
  </si>
  <si>
    <t>ES0021000013262375QC</t>
  </si>
  <si>
    <t>BOMBEO IKUTZA (MENDEXA)</t>
  </si>
  <si>
    <t>ES0021000012405090AZ</t>
  </si>
  <si>
    <t>DEPOSITO ARDIKEI (MENDEXA)</t>
  </si>
  <si>
    <t>ES0021000009867699JY</t>
  </si>
  <si>
    <t>ETAP Y BOMBEO IKARAN (MENDEXA)</t>
  </si>
  <si>
    <t>ES0021000012166311VK</t>
  </si>
  <si>
    <t>DEPOSITO Y BOMBEO IPIDEGI (MENDEXA)</t>
  </si>
  <si>
    <t>ES0021000009867977WP</t>
  </si>
  <si>
    <t>BOMBEO DE ORTUZAR (ZEANURI)</t>
  </si>
  <si>
    <t>ES0021000013536074WL</t>
  </si>
  <si>
    <t>BOMBEO BEKOETXE (MUNGIA)</t>
  </si>
  <si>
    <t>ES0021000015820277WT</t>
  </si>
  <si>
    <t>DEPOSITO ELORDIGANE (LARRAURI, MUNGIA)</t>
  </si>
  <si>
    <t>ES0021000015460909VF</t>
  </si>
  <si>
    <t>DEPOSITO MURRIETA (GALLARTA)</t>
  </si>
  <si>
    <t>ES0021000015694152SF</t>
  </si>
  <si>
    <t>BOMBEO MENTXAKAETAS</t>
  </si>
  <si>
    <t>ES0021000011068164CD</t>
  </si>
  <si>
    <t>DEPOSITO DE ERROTALDE (BOLIBAR)</t>
  </si>
  <si>
    <t>ES0021000009867035FD</t>
  </si>
  <si>
    <t>BOMBEO DE ARMINTZA</t>
  </si>
  <si>
    <t>ES0021000013424591PV</t>
  </si>
  <si>
    <t>BOMBEO DE PLAYABARRI Y SAKONI (ERANDIO)</t>
  </si>
  <si>
    <t>ES0021000015783392PF</t>
  </si>
  <si>
    <t>BOMBO I02 (ERANDIO)</t>
  </si>
  <si>
    <t>ES0021000015783335ML</t>
  </si>
  <si>
    <t>GRUPO DE PRESION ANITXU</t>
  </si>
  <si>
    <t>ES0021000009401310KB</t>
  </si>
  <si>
    <t>DEPOSITO TELLERIA (AMOROTO)</t>
  </si>
  <si>
    <t>ES0021000009401331ED</t>
  </si>
  <si>
    <t>BOMBEO BABOLIÑA (AMOROTO)</t>
  </si>
  <si>
    <t>ES0021000009401293CV</t>
  </si>
  <si>
    <t>ETAP SANTA BARBARA (AMOROTO)</t>
  </si>
  <si>
    <t>ES0021000009401265LN</t>
  </si>
  <si>
    <t>BOMBEO KASETA - OLETA (AMOROTO)</t>
  </si>
  <si>
    <t>ES0021000015507821DE</t>
  </si>
  <si>
    <t>BOMBEO GOROSITU (ZEBERIO)</t>
  </si>
  <si>
    <t>ES0021000013459543XD</t>
  </si>
  <si>
    <t>BOMBEO SALDARIAN (ZEBERIO)</t>
  </si>
  <si>
    <t>ES0021000013459509PK</t>
  </si>
  <si>
    <t>BOMBEO URIONDO (ZEBERIO)</t>
  </si>
  <si>
    <t>ES0021000013459535XR</t>
  </si>
  <si>
    <t>BOMBEO ARGIÑANO (ZEBERIO)</t>
  </si>
  <si>
    <t>ES0021000013459567BX</t>
  </si>
  <si>
    <t>BOMBEO ZEBERIOGANA (ZEBERIO)</t>
  </si>
  <si>
    <t>ES0021000013459548XZ</t>
  </si>
  <si>
    <t>DEPOSITO ALDEKO (ZEBERIO)</t>
  </si>
  <si>
    <t>ES0021000009718928FE</t>
  </si>
  <si>
    <t>DEPOSITO ENTELLADORENA (ZEBERIO)</t>
  </si>
  <si>
    <t>ES0021000009719145VD</t>
  </si>
  <si>
    <t>BOMBEO ASTIBI (ZEBERIO)</t>
  </si>
  <si>
    <t>ES0021000013916711SY</t>
  </si>
  <si>
    <t>EDAR ISPASTER</t>
  </si>
  <si>
    <t>ES0021000010210102LP</t>
  </si>
  <si>
    <t>BOMBEO DE LAS CARRERAS (MUSKIZ)</t>
  </si>
  <si>
    <t>ES0021000015852432CR</t>
  </si>
  <si>
    <t>BOMBEO KANPAZAR - EMERGENCIA (TRASVASE)</t>
  </si>
  <si>
    <t>ES0021000009907224YV</t>
  </si>
  <si>
    <t>ETAP GOROZIKA (ONDARROA)</t>
  </si>
  <si>
    <t>ES0021000009504649YB</t>
  </si>
  <si>
    <t>BOMBEO CRUCES - EMERGENCIA (TRASVASE)</t>
  </si>
  <si>
    <t>ES0021000009460365JW</t>
  </si>
  <si>
    <t>BOMBEO RONTEGI - EMERGENCIA (TRASVASE)</t>
  </si>
  <si>
    <t>ES0021000009427933YT</t>
  </si>
  <si>
    <t>EDAR ZIERBENA</t>
  </si>
  <si>
    <t>ES0021000013704924FA</t>
  </si>
  <si>
    <t>PLANTA FOTOVOLTAICA EDAR ZIERBENA</t>
  </si>
  <si>
    <t>ES0021000015914906EF</t>
  </si>
  <si>
    <t>EMISARIO DE GORLIZ</t>
  </si>
  <si>
    <t>ES0021000013736094MP</t>
  </si>
  <si>
    <t>BOMBEO DE ELOSU (ZEBERIO)</t>
  </si>
  <si>
    <t>ES0021000015739875WY</t>
  </si>
  <si>
    <t>BOMBEO DE ZUBIALDE (ZEBERIO)</t>
  </si>
  <si>
    <t>ES0021000015740030DT</t>
  </si>
  <si>
    <t>DEPOSITO DE ALBITZU (MARKINA)</t>
  </si>
  <si>
    <t>ES0021000015808811DB</t>
  </si>
  <si>
    <t>EDAR ONDARROA (ONDARROA)</t>
  </si>
  <si>
    <t>ES0021000016014582DR</t>
  </si>
  <si>
    <t>BOMBEO MUELLE (ONDARROA)</t>
  </si>
  <si>
    <t>ES0021000013186997MJ</t>
  </si>
  <si>
    <t>BOMBEO CAPATACION BALSA DE LEKEITIO (AMOROTO)</t>
  </si>
  <si>
    <t>ES0021000015709622CK</t>
  </si>
  <si>
    <t>EDAR LEMOIZ</t>
  </si>
  <si>
    <t>ES0021000017129270NV</t>
  </si>
  <si>
    <t>BOMBEO ANDRAKA</t>
  </si>
  <si>
    <t>ES0021000015925736XG</t>
  </si>
  <si>
    <t>BOMBEO DE FINAGA (BASAURI)</t>
  </si>
  <si>
    <t>ES0021000009466196JZ</t>
  </si>
  <si>
    <t>BOMBEO GOIHERRI (AULESTI)</t>
  </si>
  <si>
    <t>ES0021000009883496XW</t>
  </si>
  <si>
    <t>Grupo de Presión Mastiko</t>
  </si>
  <si>
    <t>ES0021000009883365GD</t>
  </si>
  <si>
    <t>BOMBEO NAREA (AULESTI)</t>
  </si>
  <si>
    <t>ES0021000015652084AY</t>
  </si>
  <si>
    <t>Grupo de Presión Lexarreta</t>
  </si>
  <si>
    <t>ES0021000015719972XK</t>
  </si>
  <si>
    <t>BOMBEO MALATX (AULESTI)</t>
  </si>
  <si>
    <t>ES0021000009883537BC</t>
  </si>
  <si>
    <t>BOMBEO DE ERANDIO (Socorro)</t>
  </si>
  <si>
    <t>ES0021000017567177PG</t>
  </si>
  <si>
    <t>TANQUE DE TORMENTAS DE ASUA (ERANDIO)</t>
  </si>
  <si>
    <t>ES0021000016045854BQ</t>
  </si>
  <si>
    <t>BOMBEO LAIXER (GIZABURUAGA)</t>
  </si>
  <si>
    <t>ES0021000013653186BS</t>
  </si>
  <si>
    <t>BOMBEO SONDEO OKAMIKA (GIZABURUAGA)</t>
  </si>
  <si>
    <t>ES0021000013594426DC</t>
  </si>
  <si>
    <t>BOMBEO ARGIN (ISPASTER)</t>
  </si>
  <si>
    <t>ES0021000009836469NX</t>
  </si>
  <si>
    <t>ETAP BERTZIA (ISPASTER)</t>
  </si>
  <si>
    <t>ES0021000012639433AX</t>
  </si>
  <si>
    <t>Grupo de Presión Kurtzia</t>
  </si>
  <si>
    <t>ES0021000009836415XW</t>
  </si>
  <si>
    <t>BOMBEO ABOITZ (EA)</t>
  </si>
  <si>
    <t>ES0021000009735559HR</t>
  </si>
  <si>
    <t>URKULETAKO PONPAKETA (MAÑARIA)</t>
  </si>
  <si>
    <t>ES0021000016604109HS</t>
  </si>
  <si>
    <t>DEPOSITO OKIS (MUNITIBAR)</t>
  </si>
  <si>
    <t>ES0021000009401671ZG</t>
  </si>
  <si>
    <t>DEPOSITO GERRIKA (MUNITIBAR)</t>
  </si>
  <si>
    <t>ES0021000012095023TX</t>
  </si>
  <si>
    <t>ETAP MONTEZURI (MUNITIBAR)</t>
  </si>
  <si>
    <t>ES0021000009401923WA</t>
  </si>
  <si>
    <t>DEPOSITO NUEVO MUNITIBAR (MUNITIBAR)</t>
  </si>
  <si>
    <t>ES0021000009401901RG</t>
  </si>
  <si>
    <t>BOMBEO IDIRIN (ZEBERIO)</t>
  </si>
  <si>
    <t>ES0021000016773662FN</t>
  </si>
  <si>
    <t>BOMBEO ENSANCHE (ONDARROA)</t>
  </si>
  <si>
    <t>ES0021000015561639AC</t>
  </si>
  <si>
    <t>ALIVIADERO KAMIÑAZPI (ONDARROA)</t>
  </si>
  <si>
    <t>ES0021000015396957LH</t>
  </si>
  <si>
    <t>BOMBEOS DE CAPTACION ARRIA 1 Y 2 (GARAI)</t>
  </si>
  <si>
    <t>ES0021000017363456MV</t>
  </si>
  <si>
    <t>CLORADOR GIBELA (IURRETA)</t>
  </si>
  <si>
    <t>ES0021000012857057NP</t>
  </si>
  <si>
    <t>G. P. GOIURIA (IURRETA)</t>
  </si>
  <si>
    <t>ES0197000000000032QV</t>
  </si>
  <si>
    <t>BOMBEO URBEROAGA (MARKINA)</t>
  </si>
  <si>
    <t>ES0021000013919886SF</t>
  </si>
  <si>
    <t>DEPOSITO Y BOMBEO KURKUDI (LEIOA)</t>
  </si>
  <si>
    <t>ES0021000016034678PH</t>
  </si>
  <si>
    <t>BOMBEO DE CAPTACION MUXU (BOLIBAR)</t>
  </si>
  <si>
    <t>ES0021000016431503NR</t>
  </si>
  <si>
    <t>DEPOSITO ZEINKA - LA MAGDALENA (BOLIBAR)</t>
  </si>
  <si>
    <t>ES0021000015657413GE</t>
  </si>
  <si>
    <t>GRUPO DE PRESION ZALBIDE (URDULIZ)</t>
  </si>
  <si>
    <t>ES0021000012324660WS</t>
  </si>
  <si>
    <t>GRUPO DE PRESION MEAKA (MORGA)</t>
  </si>
  <si>
    <t>DEPOSITO MORGAOENE (MORGA)</t>
  </si>
  <si>
    <t>ES0021000009870920SF</t>
  </si>
  <si>
    <t>DEPOSITO LUMENDI (MORGA)</t>
  </si>
  <si>
    <t>Depósito y bombeo Rekalde</t>
  </si>
  <si>
    <t>ES0021000009853759MG</t>
  </si>
  <si>
    <t>BOMBEO MENDIBIL (LEMOA)</t>
  </si>
  <si>
    <t>ES0021000009855152LV</t>
  </si>
  <si>
    <t>BOMBEO AGARRE (LEMOA)</t>
  </si>
  <si>
    <t>ES0021000009853984ZE</t>
  </si>
  <si>
    <t>Bombeo Arraño</t>
  </si>
  <si>
    <t>ES0021000011800905TQ</t>
  </si>
  <si>
    <t>Bombeo Altza</t>
  </si>
  <si>
    <t>ES0021000011800907TH</t>
  </si>
  <si>
    <t>Bombeo Elorriaga</t>
  </si>
  <si>
    <t>ES0021000012926046KC</t>
  </si>
  <si>
    <t>Depósito Elorriaga</t>
  </si>
  <si>
    <t>ES0021000009854549QN</t>
  </si>
  <si>
    <t>GRUPO DE PRESION GAMBE VIEJO (BARRIKA)</t>
  </si>
  <si>
    <t>ES0021000009465150ZA</t>
  </si>
  <si>
    <t>BOMBEO ARRITZA (EREÑO)</t>
  </si>
  <si>
    <t>ES0021000016363284JT</t>
  </si>
  <si>
    <t>BOMBEO ATXOSTE (EREÑO)</t>
  </si>
  <si>
    <t>ES0021000016824511XP</t>
  </si>
  <si>
    <t>BOMBEO GABIKA (EREÑO)</t>
  </si>
  <si>
    <t>ES0021000016363275NZ</t>
  </si>
  <si>
    <t>BOMBEO EREÑO</t>
  </si>
  <si>
    <t>ES0021000016363193DR</t>
  </si>
  <si>
    <t>EDAR EREÑO</t>
  </si>
  <si>
    <t>ES0021000016512658KN</t>
  </si>
  <si>
    <t>DEPOSITO Y BOMBEO DE KUKULUZ (LOIU)</t>
  </si>
  <si>
    <t>ES0021000017187944XH</t>
  </si>
  <si>
    <t>BOMBEO GOIERTXU (LAUKIZ)</t>
  </si>
  <si>
    <t>ES0021000009838289EJ</t>
  </si>
  <si>
    <t>ETAP GARAIZAR - suministro ordinario -</t>
  </si>
  <si>
    <t>ES0021000015832231SV</t>
  </si>
  <si>
    <t>GRUPO BOMBEO EROSO-UGARTE (Bedia)</t>
  </si>
  <si>
    <t>ES0021000019193489SD</t>
  </si>
  <si>
    <t>ETAP ZEETA (EREÑO)</t>
  </si>
  <si>
    <t>ES0021000013689082PP</t>
  </si>
  <si>
    <t>DEPOSITO BUSTURRIGANAPE (EREÑO)</t>
  </si>
  <si>
    <t>ES0021000012763613CJ</t>
  </si>
  <si>
    <t>EDAR ORDUÑA</t>
  </si>
  <si>
    <t>ES0021000015324783DH</t>
  </si>
  <si>
    <t>ETAP GARTXETA (ORDUÑA)</t>
  </si>
  <si>
    <t>ES0021000012009307ES</t>
  </si>
  <si>
    <t>DEPOSITO DELIKA (AMURRIO)</t>
  </si>
  <si>
    <t>ES0021000000006523DB</t>
  </si>
  <si>
    <t>BOMBEO BAKIO</t>
  </si>
  <si>
    <t>ES0021000009410116JP</t>
  </si>
  <si>
    <t>EDAR BAKIO</t>
  </si>
  <si>
    <t>ES0021000009412555GD</t>
  </si>
  <si>
    <t>ETAP SAN MIGUEL (BAKIO)</t>
  </si>
  <si>
    <t>ES0021000009410096NB</t>
  </si>
  <si>
    <t>BOMBEO MARKAIDA (MUNGIA)</t>
  </si>
  <si>
    <t>ES0021000013492081EW</t>
  </si>
  <si>
    <t>ALIVIADERO ARENE</t>
  </si>
  <si>
    <t>ES0021000017556811VB</t>
  </si>
  <si>
    <t>BOMBEO EL REGATO (Barakaldo)</t>
  </si>
  <si>
    <t>ES0021000018026524SH</t>
  </si>
  <si>
    <t>TANQUE DE TORMENTAS DE ASUA (SONDIKA) - suministro de socorro</t>
  </si>
  <si>
    <t>ES0021000017979710GD</t>
  </si>
  <si>
    <t>ALIVIADERO LAS ACACIAS (Getxo)</t>
  </si>
  <si>
    <t>DEPOSITO ARMINTZA (Lemoiz)</t>
  </si>
  <si>
    <t>ES0021000009855676LN</t>
  </si>
  <si>
    <t>ETAP BERRIATUA</t>
  </si>
  <si>
    <t>ES0021000009504648YX</t>
  </si>
  <si>
    <t>UREPELEKO PONPAKETA (Berriatua)</t>
  </si>
  <si>
    <t>ES0021000009505006ET</t>
  </si>
  <si>
    <t>BOMBEO URGITXI (Bakio)</t>
  </si>
  <si>
    <t>ES0021000009411833LT</t>
  </si>
  <si>
    <t>BOMBEO ELEXALDE (Bakio)</t>
  </si>
  <si>
    <t>ES0021000009412563GV</t>
  </si>
  <si>
    <t>DEPOSITO SAN PELAIO</t>
  </si>
  <si>
    <t>ES0021000009411818HP</t>
  </si>
  <si>
    <t>BOMBEO URKIZAUR (Bakio)</t>
  </si>
  <si>
    <t>ES0021000009412595YA</t>
  </si>
  <si>
    <t>BOMBEO GANDIAS (Plentzia)</t>
  </si>
  <si>
    <t>ES0021000009902252CJ</t>
  </si>
  <si>
    <t>OFICINAS URIBITARTE Nº8 1º IZQDA. (SAMEN)</t>
  </si>
  <si>
    <t>ES0021000010230758CX</t>
  </si>
  <si>
    <t>CASETA CONTADORES BALLONTI</t>
  </si>
  <si>
    <t>ES0021000019367736RP</t>
  </si>
  <si>
    <t>BOMBEO CUETO (Turtzioz)</t>
  </si>
  <si>
    <t>ES0021000009992686LB</t>
  </si>
  <si>
    <t>BOMBEO GORDON (Turtzioz)</t>
  </si>
  <si>
    <t>ES0021000009992752EP</t>
  </si>
  <si>
    <t>DEPOSITO ALEN (Sopuerta)</t>
  </si>
  <si>
    <t>ES0021000015348690ZM</t>
  </si>
  <si>
    <t>GRUPO PRESION INDUSTRIALDEA (Turtzioz)</t>
  </si>
  <si>
    <t>ES0021000013474250ML</t>
  </si>
  <si>
    <t>BOMBEO LAS BARRIETAS (Sopuerta)</t>
  </si>
  <si>
    <t>ES0021000016700096YT</t>
  </si>
  <si>
    <t>ETAP EL SEL (Sopuerta)</t>
  </si>
  <si>
    <t>ES0021000009991981BL</t>
  </si>
  <si>
    <t>BOMBEO ABELLANEDA Y AMEZ (Sopuerta)</t>
  </si>
  <si>
    <t>ES0021000012702638ZB</t>
  </si>
  <si>
    <t>BOMBEO MINA CATALINA (Sopuerta)</t>
  </si>
  <si>
    <t>ES0021000012702588NF</t>
  </si>
  <si>
    <t>GRUPO PRESION ZALDU (Gordexola)</t>
  </si>
  <si>
    <t>ES0021000012404630YZ</t>
  </si>
  <si>
    <t>GRUPO PRESION ISUZKIZA (Gordexola)</t>
  </si>
  <si>
    <t>ES0021000015935892ZV</t>
  </si>
  <si>
    <t>BOMBEO SAITUAS (Bakio)</t>
  </si>
  <si>
    <t>ES0021000009412130PK</t>
  </si>
  <si>
    <t>GRUPO DE PRESION BEZI (Sopuerta)</t>
  </si>
  <si>
    <t>ES0021000009991222RL</t>
  </si>
  <si>
    <t>GRUPO DE PRESION LAS MUÑECAS (Sopuerta)</t>
  </si>
  <si>
    <t>ES0021000009992069SS</t>
  </si>
  <si>
    <t>DEPOSITO ABELLANEDA (Sopuerta)</t>
  </si>
  <si>
    <t>ES0021000009991101LJ</t>
  </si>
  <si>
    <t>BOMBEO LOS LLANOS (Sopuerta)</t>
  </si>
  <si>
    <t>ES0021000009991673KX</t>
  </si>
  <si>
    <t>ETAP JARRALTA (Sopuerta)</t>
  </si>
  <si>
    <t>ES0021000009991449BQ</t>
  </si>
  <si>
    <t>BOMBEO Y DEPOSITO RAYON (Sopuerta)</t>
  </si>
  <si>
    <t>ES0021000009991340YE</t>
  </si>
  <si>
    <t>BOMBEO PREVENTORIO (Abanto Zierbena)</t>
  </si>
  <si>
    <t>ES0021000017760923JK</t>
  </si>
  <si>
    <t>DEPOSITO LA ESPERANZA (Abanto Zierbena)</t>
  </si>
  <si>
    <t>ES0021000018911267AC</t>
  </si>
  <si>
    <t>BOMBEO AGUANAZ (Turtzioz)</t>
  </si>
  <si>
    <t>ES0021000009993036BQ</t>
  </si>
  <si>
    <t>BOMBEO EL TARABLO (Galdames)</t>
  </si>
  <si>
    <t>ES0021000010851933AR</t>
  </si>
  <si>
    <t>DEPOSITO LA JARRILLA (Galdames)</t>
  </si>
  <si>
    <t>ES0021000010446883XG</t>
  </si>
  <si>
    <t>ETAP SAN PEDRO (Galdames)</t>
  </si>
  <si>
    <t>ES0021000013061657FT</t>
  </si>
  <si>
    <t>ETAP LA ESCARPADA (Galdames)</t>
  </si>
  <si>
    <t>ES0021000010851896RX</t>
  </si>
  <si>
    <t>ETAP LA MARDONA (Galdames)</t>
  </si>
  <si>
    <t>ES0021000013061656YE</t>
  </si>
  <si>
    <t>BOMBEO LA ACEÑA (Galdames)</t>
  </si>
  <si>
    <t>ES0021000009768828SN</t>
  </si>
  <si>
    <t>ETAP TURTZIOZ</t>
  </si>
  <si>
    <t>ES0021000009992751EF</t>
  </si>
  <si>
    <t>ALIVIADEROS BALLONTI I01E I03</t>
  </si>
  <si>
    <t>ES0021000017556731ZT</t>
  </si>
  <si>
    <t>GRUPO PRESION DEPOSITO ASTOBITZA (Lezama)</t>
  </si>
  <si>
    <t>ES0021000019937537GF</t>
  </si>
  <si>
    <t>BOMBEO SALDARIAN (Ugao)</t>
  </si>
  <si>
    <t>ES0021000017615399BH</t>
  </si>
  <si>
    <t>BOMBEO MENDI ALDE (Ortuella)</t>
  </si>
  <si>
    <t>ES0021000019459735EF</t>
  </si>
  <si>
    <t>GRUPO BOMBEO MURTATZA (Bedia)</t>
  </si>
  <si>
    <t>ES0021000012009143SN</t>
  </si>
  <si>
    <t>GRUPO BOMBEO JAUREGI (Bedia)</t>
  </si>
  <si>
    <t>ES0021000012009163QD</t>
  </si>
  <si>
    <t>BOMBEO OROZKETA (Iurreta)</t>
  </si>
  <si>
    <t>ES0021000019259019NN</t>
  </si>
  <si>
    <t>BOMBEO ZEDELIKA (Orduña)</t>
  </si>
  <si>
    <t>ES0021000009896352VR</t>
  </si>
  <si>
    <t>BOMBEO AGUA SALADA (Orduña)</t>
  </si>
  <si>
    <t>ES0021000012719052SA</t>
  </si>
  <si>
    <t>BOMBEO BILLELA (Mungia)</t>
  </si>
  <si>
    <t>ES0021000013614873RC</t>
  </si>
  <si>
    <t>Tanque de tormentas de Etxebarri y bombeo reversible de Bolueta</t>
  </si>
  <si>
    <t>ES0021000013649614VP</t>
  </si>
  <si>
    <t>BOMBEO HORMATZAS (Bakio) -  segregado</t>
  </si>
  <si>
    <t>ES0021000019952187CY</t>
  </si>
  <si>
    <t>BOMBEO PAGONABARRE (Zeanuri)</t>
  </si>
  <si>
    <t>ES0021000016096576DT</t>
  </si>
  <si>
    <t>ALIVIADERO PUTXETA (Abanto-Zierbena)</t>
  </si>
  <si>
    <t>ES0021000016448564VL</t>
  </si>
  <si>
    <t>DEPOSITO BASOKOETXE (Ispaster)</t>
  </si>
  <si>
    <t>ES0021000019418927LR</t>
  </si>
  <si>
    <t>DEPOSITO UDARRIAGA (Ugao)</t>
  </si>
  <si>
    <t>ES0021000020775766VR</t>
  </si>
  <si>
    <t>BOMBEO UGARTE (Gatika)</t>
  </si>
  <si>
    <t>ES0021000013614658SN</t>
  </si>
  <si>
    <t>ETAP SAN SALVADOR (Abadiño)</t>
  </si>
  <si>
    <t>ES0021000009386006TW</t>
  </si>
  <si>
    <t>BOMBEO MEABE (Markina Xemein)</t>
  </si>
  <si>
    <t>ES0021000021256020JS</t>
  </si>
  <si>
    <t>SALA VALVULAS ACB (Trapaga)</t>
  </si>
  <si>
    <t>ES0021000022442109QV</t>
  </si>
  <si>
    <t>ALIVIADERO LA BASCONIA</t>
  </si>
  <si>
    <t>ES0021000019501709FY</t>
  </si>
  <si>
    <t>BOMBEO APERRIBAI</t>
  </si>
  <si>
    <t>ES0021000019515888WV</t>
  </si>
  <si>
    <t>GRUPO PRESION ARTA (Ziortza-Bolibar)</t>
  </si>
  <si>
    <t>ES0021000017547031YY</t>
  </si>
  <si>
    <t>BOMBEO LOBAS (Gamiz-Fika)</t>
  </si>
  <si>
    <t>ES0021000009769564RN</t>
  </si>
  <si>
    <t>BOMBEO LAS RIVAS (Sopuerta)</t>
  </si>
  <si>
    <t>ES0021000020546970MD</t>
  </si>
  <si>
    <t>DEPOSITO LANDATXAS (GORLIZ)</t>
  </si>
  <si>
    <t>ES0021000009777255JK</t>
  </si>
  <si>
    <t>DEPOSITO MUNTZARAZ-GANTXE</t>
  </si>
  <si>
    <t>ES0021000009383066XY</t>
  </si>
  <si>
    <t>CABEZA SIFON ARRIGORRIAGA</t>
  </si>
  <si>
    <t>ES0021000021354814PR</t>
  </si>
  <si>
    <t>G.P. ALTAMIRA (Zaratamo)</t>
  </si>
  <si>
    <t>ES0021000010012241HQ</t>
  </si>
  <si>
    <t>G.P. MADARIAGA (Zaratamo)</t>
  </si>
  <si>
    <t>ES0021000010012112JW</t>
  </si>
  <si>
    <t>BOMBEO SANTA CLARA (Orduña)</t>
  </si>
  <si>
    <t>ES0021000021735762BT</t>
  </si>
  <si>
    <t>BOMBEO SEQUILLA (MUSKIZ)</t>
  </si>
  <si>
    <t>ES0021000015329803KR</t>
  </si>
  <si>
    <t>BOMBEO LA RIGADA (MUSKIZ)</t>
  </si>
  <si>
    <t>ES0021000009883935YG</t>
  </si>
  <si>
    <t>BOMBEO EL COVARON - AMABLE (MUSKIZ)</t>
  </si>
  <si>
    <t>ES0021000009883703LW</t>
  </si>
  <si>
    <t>BOMBEO CAMINO MELLO (MUSKIZ)</t>
  </si>
  <si>
    <t>ES0021000010854851ZK</t>
  </si>
  <si>
    <t>BOMBEO JANEO (MUSKIZ)</t>
  </si>
  <si>
    <t>ES0021000009885523YM</t>
  </si>
  <si>
    <t>BOMBEO LA RABUDA (MUSKIZ)</t>
  </si>
  <si>
    <t>ES0021000011704445SH</t>
  </si>
  <si>
    <t>BOMBEO COVARON - CASA PEDRO (MUSKIZ)</t>
  </si>
  <si>
    <t>ES0021000009884661ZV</t>
  </si>
  <si>
    <t>BOMBEO LOS ENFERMOS (MUSKIZ)</t>
  </si>
  <si>
    <t>ES0021000009886622PT</t>
  </si>
  <si>
    <t>DEPOSITO VISTA ALEGRE (SANTURTZI)</t>
  </si>
  <si>
    <t>ES0021000009961980HX</t>
  </si>
  <si>
    <t>BOMBEO SAN ESTEBAN</t>
  </si>
  <si>
    <t>ES0021000019478030NV</t>
  </si>
  <si>
    <t>BOMBEO BUTRON</t>
  </si>
  <si>
    <t>ES0021000020534624CZ</t>
  </si>
  <si>
    <t>BOMBEO VILLA</t>
  </si>
  <si>
    <t>ES0021000019478578JJ</t>
  </si>
  <si>
    <t>GRUPO PRESION SUSTATXA</t>
  </si>
  <si>
    <t>ES0021000021441476AE</t>
  </si>
  <si>
    <t>DEPOSITO ATAUN</t>
  </si>
  <si>
    <t>ES0021000022110815XS</t>
  </si>
  <si>
    <t>GRUPO DE PRESION ARANGUREN (ZALDIBAR)</t>
  </si>
  <si>
    <t>ES0021000021391355DH</t>
  </si>
  <si>
    <t>EDAR SOPUERTA</t>
  </si>
  <si>
    <t>ES0021000019219170GE</t>
  </si>
  <si>
    <t>PRESA NOCEDAL</t>
  </si>
  <si>
    <t>ES0021000009822187NB</t>
  </si>
  <si>
    <t>COLA DE LA PRESA ZEANURI (BY-PASS)</t>
  </si>
  <si>
    <t>ES0021000022113845GD</t>
  </si>
  <si>
    <t>Tanque de tormentas de Ondarroa</t>
  </si>
  <si>
    <t>ES0021000022136537WT</t>
  </si>
  <si>
    <t>Proyecto LIFEVertalim Poligono Gardotza</t>
  </si>
  <si>
    <t>ES0021000021903767RJ</t>
  </si>
  <si>
    <t>Sala de Válvulas P3</t>
  </si>
  <si>
    <t>ES0021000020809194KX</t>
  </si>
  <si>
    <t>ETAP SOLLANO</t>
  </si>
  <si>
    <t>ES0021000010010233TD</t>
  </si>
  <si>
    <t>BOMBEO BERRON - AUXILIARES</t>
  </si>
  <si>
    <t>ES0021000022452642ZQ</t>
  </si>
  <si>
    <t>BOMBEO MARTXONDI</t>
  </si>
  <si>
    <t>ES0021000010002023BX</t>
  </si>
  <si>
    <t>DEPOSITO DE PATXO</t>
  </si>
  <si>
    <t>ES0021000022090622YQ</t>
  </si>
  <si>
    <t>RECEPTOR RADIO CONTADORES</t>
  </si>
  <si>
    <t>ES0021000037483894WD</t>
  </si>
  <si>
    <t>AMPLIACION OFICINAS GESTION ABONADOS (BERGÉ)</t>
  </si>
  <si>
    <t>ES0021000009673810RF</t>
  </si>
  <si>
    <t>BOMBEO GORORDO</t>
  </si>
  <si>
    <t>ES0021000020533055KD</t>
  </si>
  <si>
    <t>EBAR AULESTI</t>
  </si>
  <si>
    <t>ES0021000022158835MB</t>
  </si>
  <si>
    <t>EDAR AULESTI</t>
  </si>
  <si>
    <t>ES0021000019885625RY</t>
  </si>
  <si>
    <t>PRESA ZOLLO</t>
  </si>
  <si>
    <t>ES0021000009403087YV</t>
  </si>
  <si>
    <t>PRESA ORDUNTE</t>
  </si>
  <si>
    <t>ES0021000002206529GK</t>
  </si>
  <si>
    <t>G.P. UNBE MENDI</t>
  </si>
  <si>
    <t>ES0021000009838253KT</t>
  </si>
  <si>
    <t>DEPOSITO GOIKIRI ALTO</t>
  </si>
  <si>
    <t>ES0021000022150513BS</t>
  </si>
  <si>
    <t>DEPOSITO BORJA</t>
  </si>
  <si>
    <t>ES0021000021934203JC</t>
  </si>
  <si>
    <t>EDAR TURTZIOZ</t>
  </si>
  <si>
    <t>ES0021000020760243DA</t>
  </si>
  <si>
    <t>BOMBEO LAS CARRERAS - ABASTECIMIENTO</t>
  </si>
  <si>
    <t>ES0021000021093967MC</t>
  </si>
  <si>
    <t>BOMBEO JARRALTA</t>
  </si>
  <si>
    <t>ES0021000020958179JR</t>
  </si>
  <si>
    <t>BOMBEO ISUSI</t>
  </si>
  <si>
    <t>ES0021000021725615YL</t>
  </si>
  <si>
    <t>OFICINAS ALBIA II 1ª PLANTA (antes ETS)</t>
  </si>
  <si>
    <t>ES0021000019949420ZE</t>
  </si>
  <si>
    <t>BOMBEO CASA REINA</t>
  </si>
  <si>
    <t>ES0021000009989835XN</t>
  </si>
  <si>
    <t>Bombeo Bekelarre</t>
  </si>
  <si>
    <t>ES0021000009764807RQ</t>
  </si>
  <si>
    <t>Grupo de Presión Aperribai</t>
  </si>
  <si>
    <t>ES0021000009764570ZD</t>
  </si>
  <si>
    <t>Bombeo Aperribai</t>
  </si>
  <si>
    <t>ES0021000009765946MM</t>
  </si>
  <si>
    <t>Grupo de Presión Gorosibai</t>
  </si>
  <si>
    <t>ES0021000009767381KZ</t>
  </si>
  <si>
    <t>Bombeo Elexalde</t>
  </si>
  <si>
    <t>ES0021000009766482MN</t>
  </si>
  <si>
    <t>BOMBEO ERLETXES</t>
  </si>
  <si>
    <t>ES0021000009764275RJ</t>
  </si>
  <si>
    <t>Depósito LAS CALIZAS</t>
  </si>
  <si>
    <t>ES0021000021822609ZE</t>
  </si>
  <si>
    <t>GRUPO PRESION PUIA</t>
  </si>
  <si>
    <t>ES0021000011477215AM</t>
  </si>
  <si>
    <t>AUXILIARES TURBINAS GALINDO</t>
  </si>
  <si>
    <t>ES0021000037312886LY</t>
  </si>
  <si>
    <t>AFORO CANAL CERNEJA</t>
  </si>
  <si>
    <t>ES0172000033710874YD</t>
  </si>
  <si>
    <t>ETAP SAKONA</t>
  </si>
  <si>
    <t>ES0021000010037105HV</t>
  </si>
  <si>
    <t>BOMBEO INTXAURRAGA</t>
  </si>
  <si>
    <t>ES0021000010037137CA</t>
  </si>
  <si>
    <t>DEPOSITO SOPELA</t>
  </si>
  <si>
    <t>ES0021000037464318WY</t>
  </si>
  <si>
    <t>BOMBEO AGARRE</t>
  </si>
  <si>
    <t>ES0021000009837672HV</t>
  </si>
  <si>
    <t>BOMBEO ZAMUNDI</t>
  </si>
  <si>
    <t>ES0021000037422328QZ</t>
  </si>
  <si>
    <t>BOMBEO ARTAUN</t>
  </si>
  <si>
    <t>ES0021000009719809TY</t>
  </si>
  <si>
    <t>GRUPO DE PRESION ETXANO</t>
  </si>
  <si>
    <t>ES0021000038691454LT</t>
  </si>
  <si>
    <t>BOMBEO GARABIETA</t>
  </si>
  <si>
    <t>ES0021000038417446LZ</t>
  </si>
  <si>
    <t>GRUPO PRESION SAN ROQUE</t>
  </si>
  <si>
    <t>ES0021000038422276EZ</t>
  </si>
  <si>
    <t>DEPOSITO JAURI</t>
  </si>
  <si>
    <t>ES0021000038999754ZP</t>
  </si>
  <si>
    <t>GRUPO PRESION LA LLANA</t>
  </si>
  <si>
    <t>ES0021000038999584YE</t>
  </si>
  <si>
    <t>SALA DE VALVULAS DEL BOQUETE</t>
  </si>
  <si>
    <t>ES0021000038555372JD</t>
  </si>
  <si>
    <t>BOMBEO CUETO (Santurtzi)</t>
  </si>
  <si>
    <t>ES0021000038397670XH</t>
  </si>
  <si>
    <t>BOMBEO SAN MARKO</t>
  </si>
  <si>
    <t>ES0021000038483183WV</t>
  </si>
  <si>
    <t>DEPOSITO GOIKOMENDI</t>
  </si>
  <si>
    <t>ES0021000038691677MQ</t>
  </si>
  <si>
    <t>EDAR MUNITIBAR</t>
  </si>
  <si>
    <t>ES0021000038680289QJ</t>
  </si>
  <si>
    <t>DEPOSITO ARANTZAZU-GOITI</t>
  </si>
  <si>
    <t>ES0021000009401507FR</t>
  </si>
  <si>
    <t>G.P. EREÑO</t>
  </si>
  <si>
    <t>ES0021000039863248KJ</t>
  </si>
  <si>
    <t>SONDEO AXPE-IBAZETA</t>
  </si>
  <si>
    <t>ES0021000022049392PW</t>
  </si>
  <si>
    <t>SALA DE VALVULAS BUTRON-ZABALONDO</t>
  </si>
  <si>
    <t>ES0021000039676779XM</t>
  </si>
  <si>
    <t>DEPOSITO ARTXANDA 2</t>
  </si>
  <si>
    <t>ES0021000040082685VF</t>
  </si>
  <si>
    <t>DEPOSITO GOIHERRI LEIOA</t>
  </si>
  <si>
    <t>ES0021000039032956PK</t>
  </si>
  <si>
    <t>G.P. ZELAIA</t>
  </si>
  <si>
    <t>ES0021000013143892VX</t>
  </si>
  <si>
    <t>G.P. Depósito ARTXOLO</t>
  </si>
  <si>
    <t>ES0021000038613117VR</t>
  </si>
  <si>
    <t>DEPOSITO AGUA BRUTA BOLIBAR</t>
  </si>
  <si>
    <t>ES0021000041060840HH</t>
  </si>
  <si>
    <t>BOMBEO LARRAZABAL</t>
  </si>
  <si>
    <t>ES0021000009717686EE</t>
  </si>
  <si>
    <t>DEPOSITO MARTXONDI</t>
  </si>
  <si>
    <t>ES0021000010002004XZ</t>
  </si>
  <si>
    <t>GRUPO PRESION GALLAO</t>
  </si>
  <si>
    <t>ES0021000009718011ZW</t>
  </si>
  <si>
    <t>GRUPO PRESION UGARTE</t>
  </si>
  <si>
    <t>ES0021000009717966NA</t>
  </si>
  <si>
    <t xml:space="preserve">ACHIQUE SALA DE BOMBAS MANANTIAL OLALDE </t>
  </si>
  <si>
    <t>ES0021000009771249MH</t>
  </si>
  <si>
    <t>ALIVIADERO DE AXPE (ISPILLUETA) BUSTURIA</t>
  </si>
  <si>
    <t>ES0021000017020208PK</t>
  </si>
  <si>
    <t xml:space="preserve">ALIVIADERO DE ERRENTERIA SANEAMIENTO    </t>
  </si>
  <si>
    <t>ES0021000019186736CH</t>
  </si>
  <si>
    <t>ALIVIADERO MURUETA (FRENTE INVERNADEROS)</t>
  </si>
  <si>
    <t>ES0021000036772260LH</t>
  </si>
  <si>
    <t xml:space="preserve">B. CAMPING ARKETAS A PÓSITO ARKETAS     </t>
  </si>
  <si>
    <t>ES0021000009835852PZ</t>
  </si>
  <si>
    <t xml:space="preserve">B. IDA A GAMETXO IBARRANGUA             </t>
  </si>
  <si>
    <t>ES0021000009835805YJ</t>
  </si>
  <si>
    <t>B. KANPANTXU JUNT CASERÍO MIMTZA AJANGIZ</t>
  </si>
  <si>
    <t>ES0021000010039712VW</t>
  </si>
  <si>
    <t xml:space="preserve">B. REKAL A SAN ANTOLIN GAUTEGIZ ARTEAGA </t>
  </si>
  <si>
    <t>ES0021000009771393NR</t>
  </si>
  <si>
    <t xml:space="preserve">B. RIO OKA ESTACIÓN AFORO MUXIKA        </t>
  </si>
  <si>
    <t>ES0021000009871207GH</t>
  </si>
  <si>
    <t xml:space="preserve">B. SANEAMIENTO PAR. MARISMA SUKARRIETA  </t>
  </si>
  <si>
    <t>ES0021000010355449JH</t>
  </si>
  <si>
    <t xml:space="preserve">B. SANEAMITO ANTZORA SUR (JUNTO ERMITA) </t>
  </si>
  <si>
    <t>ES0021000013305825CT</t>
  </si>
  <si>
    <t xml:space="preserve">B. SANEAMITO ANTZORAS NORTE IBARRANGUA  </t>
  </si>
  <si>
    <t>ES0021000016586280WB</t>
  </si>
  <si>
    <t xml:space="preserve">B. SANEAMITO ASTILLERO KANA (E.B. K 4)  </t>
  </si>
  <si>
    <t>ES0021000013029915YK</t>
  </si>
  <si>
    <t xml:space="preserve">B. SANEAMITO BIRD CTER GAUTEGIZ ARTEAGA </t>
  </si>
  <si>
    <t>ES0021000019029546VX</t>
  </si>
  <si>
    <t xml:space="preserve">B. SANEAMITO Forja JUNTO SUPER DÍA      </t>
  </si>
  <si>
    <t>ES0021000009827008SW</t>
  </si>
  <si>
    <t xml:space="preserve">B. SANEAMITO FRANTXUN ATXAK BERMEO      </t>
  </si>
  <si>
    <t>ES0021000017469017HP</t>
  </si>
  <si>
    <t xml:space="preserve">B. SANEAMITO FRTE ESTACIÓN TR BERMEO    </t>
  </si>
  <si>
    <t>ES0021000017468836XB</t>
  </si>
  <si>
    <t xml:space="preserve">B. SANEAMITO IDATXU MUNDAKA             </t>
  </si>
  <si>
    <t>ES0021000009873367YQ</t>
  </si>
  <si>
    <t xml:space="preserve">B. SANEAMITO LIMITE KORTEZUBI ARTEAGA   </t>
  </si>
  <si>
    <t>ES0021000018825695DP</t>
  </si>
  <si>
    <t xml:space="preserve">B. SANEAMITO LOSAL GERNIKA - LUMO       </t>
  </si>
  <si>
    <t>ES0021000012400014NK</t>
  </si>
  <si>
    <t xml:space="preserve">B. SANEAMITO OZOLLO GAUTEGIZ ARTEAGA    </t>
  </si>
  <si>
    <t>ES0021000012206167WH</t>
  </si>
  <si>
    <t xml:space="preserve">B. SANEAMITO PYA SAN ANTONIO SUKARRIETA </t>
  </si>
  <si>
    <t>ES0021000010754958HV</t>
  </si>
  <si>
    <t>B. SANEAMITO REGINA SOTURA KANA (E.B.K3)</t>
  </si>
  <si>
    <t>ES0021000013566749WN</t>
  </si>
  <si>
    <t xml:space="preserve">B. SANEAMITO SANTA POXU PUERTO MUNDAKA  </t>
  </si>
  <si>
    <t>ES0021000009872220WL</t>
  </si>
  <si>
    <t xml:space="preserve">BOCA SUR TÚN SUKARRIETA - EDAR MIARAN   </t>
  </si>
  <si>
    <t>ES0021000018419914FQ</t>
  </si>
  <si>
    <t xml:space="preserve">BOMBEO A DEPÓSITO DE ORDORIKA EN MUXIKA </t>
  </si>
  <si>
    <t>ES0021000009871802FS</t>
  </si>
  <si>
    <t xml:space="preserve">BOMBEO A DEPÓSITO USPARITZA DE MUXIKA   </t>
  </si>
  <si>
    <t>ES0021000010560444WZ</t>
  </si>
  <si>
    <t xml:space="preserve">BOMBEO A PAREZI EN BUSTURIA             </t>
  </si>
  <si>
    <t>ES0021000015961093YX</t>
  </si>
  <si>
    <t>BOMBEO A.R. MURUETA-5</t>
  </si>
  <si>
    <t>ES0021000022512928JL</t>
  </si>
  <si>
    <t xml:space="preserve">BOMBEO ARTIKE                           </t>
  </si>
  <si>
    <t>ES0021000009503718NT</t>
  </si>
  <si>
    <t>BOMBEO CASERÍO AISLADO BARRIO ZABALE-MUXIKA</t>
  </si>
  <si>
    <t>ES0021000036886154AQ</t>
  </si>
  <si>
    <t xml:space="preserve">BOMBEO DE OXIÑA                         </t>
  </si>
  <si>
    <t>ES0021000009771350XG</t>
  </si>
  <si>
    <t xml:space="preserve">BOMBEO KALERO EN Forja                  </t>
  </si>
  <si>
    <t>ES0021000010036496SY</t>
  </si>
  <si>
    <t xml:space="preserve">BOMBEO OLARRETA DE BUSTURIA             </t>
  </si>
  <si>
    <t>ES0021000009714738DH</t>
  </si>
  <si>
    <t xml:space="preserve">BOMBEO PRESA DE SAN ANDRÉS              </t>
  </si>
  <si>
    <t>ES0021000009494690XB</t>
  </si>
  <si>
    <t xml:space="preserve">BOMBEO SANEAMIENTO  OLESKO EN ARRATZU   </t>
  </si>
  <si>
    <t>ES0021000013106006AM</t>
  </si>
  <si>
    <t xml:space="preserve">BOMBEO SANEAMIENTO ARTEAGA (GALLINAS)   </t>
  </si>
  <si>
    <t>ES0021000011536568FH</t>
  </si>
  <si>
    <t>BOMBEO SANEAMIENTO AXPE JUNTO ESTACIÓN DE TREN</t>
  </si>
  <si>
    <t>ES0021000017020205PH</t>
  </si>
  <si>
    <t>BOMBEO SANEAMIENTO CASERÍO BEITIA-Bº GOROZIKA-MUXIKA</t>
  </si>
  <si>
    <t>ES0021000039080093BP</t>
  </si>
  <si>
    <t xml:space="preserve">BOMBEO SANEAMIENTO ERRIBERA DE BERMEO   </t>
  </si>
  <si>
    <t>ES0021000017469083KM</t>
  </si>
  <si>
    <t xml:space="preserve">BOMBEO SANEAMIENTO KANALA (E.B. K 5)    </t>
  </si>
  <si>
    <t>ES0021000013034394VS</t>
  </si>
  <si>
    <t xml:space="preserve">BOMBEO SANEAMIENTO KANALA (E.B. K 6)    </t>
  </si>
  <si>
    <t>ES0021000013029886MS</t>
  </si>
  <si>
    <t xml:space="preserve">BOMBEO SANEAMIENTO MUELLE XIXILI        </t>
  </si>
  <si>
    <t>ES0021000017468645WG</t>
  </si>
  <si>
    <t xml:space="preserve">BOMBEO SANEAMIENTO MUNDAKA A LAMIARAN   </t>
  </si>
  <si>
    <t>ES0021000016186597NE</t>
  </si>
  <si>
    <t>BOMBEO SANEAMIENTO MURUETA 3</t>
  </si>
  <si>
    <t>ES0021000022512874BB</t>
  </si>
  <si>
    <t>BOMBEO SANEAMIENTO MURUETA 4</t>
  </si>
  <si>
    <t>ES0021000021390888NB</t>
  </si>
  <si>
    <t>BOMBEO SANEAMIENTO MURUETA-2 (ASTILLEROS MURUETA)</t>
  </si>
  <si>
    <t>ES0021000036788918PR</t>
  </si>
  <si>
    <t xml:space="preserve">BOMBEO SANEAMIENTO URZAIZ DE SUKARRIETA </t>
  </si>
  <si>
    <t>ES0021000018238101ZH</t>
  </si>
  <si>
    <t xml:space="preserve">BOMBEO UHARKA EN ARRATZU PARA BERMEO    </t>
  </si>
  <si>
    <t>ES0021000010041723NN</t>
  </si>
  <si>
    <t>CASETA PRETRATAMIENTO LANDABASO (CASETA DE GRAFITIS)</t>
  </si>
  <si>
    <t>ES0021000037198777AT</t>
  </si>
  <si>
    <t xml:space="preserve">DEPÓSITO AGARRE                         </t>
  </si>
  <si>
    <t>ES0021000009504440CD</t>
  </si>
  <si>
    <t xml:space="preserve">DEPOSITO AJURIAS DE MUXIKA              </t>
  </si>
  <si>
    <t>ES0021000009871882BA</t>
  </si>
  <si>
    <t xml:space="preserve">DEPOSITO ARRONGA DE MUXIKA              </t>
  </si>
  <si>
    <t>ES0021000009871287PY</t>
  </si>
  <si>
    <t>DEPÓSITO ARTEAGA ZAHARRA</t>
  </si>
  <si>
    <t>ES0021000037480733WE</t>
  </si>
  <si>
    <t xml:space="preserve">DEPÓSITO BETROKOLO DE MUNDAKA           </t>
  </si>
  <si>
    <t>ES0021000016607558FZ</t>
  </si>
  <si>
    <t xml:space="preserve">DEPÓSITO BOMBEO MUNITIZ DE SUKARRIETA   </t>
  </si>
  <si>
    <t>ES0021000009898459QS</t>
  </si>
  <si>
    <t xml:space="preserve">DEPÓSITO BOMBEO SAN ANTOLIN             </t>
  </si>
  <si>
    <t>ES0021000009771347XR</t>
  </si>
  <si>
    <t xml:space="preserve">DEPÓSITO DE BEDARONA EN EA              </t>
  </si>
  <si>
    <t>ES0021000009735226AJ</t>
  </si>
  <si>
    <t xml:space="preserve">DEPÓSITO DEMIKU DE BERMEO               </t>
  </si>
  <si>
    <t>ES0021000009504042AW</t>
  </si>
  <si>
    <t xml:space="preserve">DEPÓSITO ELANTXOBE                      </t>
  </si>
  <si>
    <t>ES0021000009740797SH</t>
  </si>
  <si>
    <t xml:space="preserve">DEPÓSITO ELEXALDE DE ARRATZU            </t>
  </si>
  <si>
    <t>ES0021000010041639PC</t>
  </si>
  <si>
    <t xml:space="preserve">DEPOSITO GOROZIKA  DE MUXIKA            </t>
  </si>
  <si>
    <t>ES0021000009871696AR</t>
  </si>
  <si>
    <t xml:space="preserve">DEPÓSITO IDOKILIZ O GANE DE KORTEZUBI   </t>
  </si>
  <si>
    <t>ES0021000010036713RQ</t>
  </si>
  <si>
    <t xml:space="preserve">DEPÓSITO IZARRE DE ARRATZU              </t>
  </si>
  <si>
    <t>ES0021000010041768ZB</t>
  </si>
  <si>
    <t xml:space="preserve">DEPÓSITO KOSNOAGA DE LUMO               </t>
  </si>
  <si>
    <t>ES0021000009834846XC</t>
  </si>
  <si>
    <t xml:space="preserve">DEPÓSITO LOIOLA DE ARRATZU              </t>
  </si>
  <si>
    <t>ES0021000010041646DG</t>
  </si>
  <si>
    <t xml:space="preserve">DEPÓSITO MAGUNAS DE MUXIKA              </t>
  </si>
  <si>
    <t>ES0021000009871743MW</t>
  </si>
  <si>
    <t xml:space="preserve">DEPÓSITO PAREZI DE BUSTURIA             </t>
  </si>
  <si>
    <t>ES0021000009714563WG</t>
  </si>
  <si>
    <t xml:space="preserve">DEPÓSITO PORTUONDO DE MUNDAKA           </t>
  </si>
  <si>
    <t>ES0021000009873814AA</t>
  </si>
  <si>
    <t xml:space="preserve">DEPÓSITO SAN ROMÁN DE MUXIKA            </t>
  </si>
  <si>
    <t>ES0021000009871412JQ</t>
  </si>
  <si>
    <t xml:space="preserve">DEPÓSITO SANTIMAMIÑE DE KORTEZUBI       </t>
  </si>
  <si>
    <t>ES0021000010036777GB</t>
  </si>
  <si>
    <t xml:space="preserve">DEPÓSITO TRAMA DE GERNIKA-LUMO          </t>
  </si>
  <si>
    <t>ES0021000012722673BJ</t>
  </si>
  <si>
    <t xml:space="preserve">DEPÓSITO UNTXIKAGOITI DE MUXIKA         </t>
  </si>
  <si>
    <t>ES0021000009871505VV</t>
  </si>
  <si>
    <t xml:space="preserve">DEPÓSITO VIEJO MAÑUAS Y SONDEO SOLLUBE  </t>
  </si>
  <si>
    <t>ES0021000009503994RT</t>
  </si>
  <si>
    <t xml:space="preserve">DEPÓSITO Y BOMBEO DE ALMIKE EN BERMEO   </t>
  </si>
  <si>
    <t>ES0021000012607791FQ</t>
  </si>
  <si>
    <t xml:space="preserve">DEPÓSITO ZABALE DE MUXIKA               </t>
  </si>
  <si>
    <t>ES0021000009871620EV</t>
  </si>
  <si>
    <t xml:space="preserve">DEPOSITO ZALLO DE GERNIKA - LUMO        </t>
  </si>
  <si>
    <t>ES0021000009828573ZA</t>
  </si>
  <si>
    <t xml:space="preserve">EDAR EA                                 </t>
  </si>
  <si>
    <t>ES0021000009735519QF</t>
  </si>
  <si>
    <t xml:space="preserve">EDAR ELANTXOBE                          </t>
  </si>
  <si>
    <t>ES0021000009740817QS</t>
  </si>
  <si>
    <t xml:space="preserve">EDAR IBARRANGELUA                       </t>
  </si>
  <si>
    <t>ES0021000011704774FW</t>
  </si>
  <si>
    <t xml:space="preserve">EDAR LAGA                               </t>
  </si>
  <si>
    <t>ES0021000009835736AJ</t>
  </si>
  <si>
    <t xml:space="preserve">EDAR LAIDA                              </t>
  </si>
  <si>
    <t>ES0021000009835858PC</t>
  </si>
  <si>
    <t xml:space="preserve">EDAR LAMIARAN                           </t>
  </si>
  <si>
    <t>ES0021000015768223SH</t>
  </si>
  <si>
    <t>ESTACIÓN DE BOMBEO A.R. EDAR GERNIKA</t>
  </si>
  <si>
    <t>ES0021000021060733DK</t>
  </si>
  <si>
    <t>ESTACIÓN DE BOMBEO A.R. PARQUE DE LA MARISMA SUKARRIETA</t>
  </si>
  <si>
    <t>ES0021000021063256GZ</t>
  </si>
  <si>
    <t>ESTACIÓN DE BOMBEO A.R. SAN KRISTOBAL-BUSTURIA</t>
  </si>
  <si>
    <t>ES0021000017020172FP</t>
  </si>
  <si>
    <t>ETAP BERMEO</t>
  </si>
  <si>
    <t>ES0021000009493991AW</t>
  </si>
  <si>
    <t xml:space="preserve">ETAP BURGOA                             </t>
  </si>
  <si>
    <t>ES0021000010039716VY</t>
  </si>
  <si>
    <t xml:space="preserve">ETAP BUSTURIA                           </t>
  </si>
  <si>
    <t>ES0021000009714737DV</t>
  </si>
  <si>
    <t xml:space="preserve">ETAP EA                                 </t>
  </si>
  <si>
    <t>ES0021000016970438FT</t>
  </si>
  <si>
    <t xml:space="preserve">ETAP Forja                              </t>
  </si>
  <si>
    <t>ES0021000010036495SM</t>
  </si>
  <si>
    <t xml:space="preserve">ETAP MENDATA                            </t>
  </si>
  <si>
    <t>ES0021000011969212GD</t>
  </si>
  <si>
    <t xml:space="preserve">GRUPO DE PRESIÓN ELORRIAGA DE MUXIKA    </t>
  </si>
  <si>
    <t>ES0021000010036872PZ</t>
  </si>
  <si>
    <t xml:space="preserve">GRUPO PRESIÓN TREMOIA GAUTEGIZ ARTEAGA  </t>
  </si>
  <si>
    <t>ES0021000009771196AB</t>
  </si>
  <si>
    <t>NUEVA OFICINA CONSORCIO EN GERNIKA (ARRIBA DEL CHINO)</t>
  </si>
  <si>
    <t>ES0021000040635861XX</t>
  </si>
  <si>
    <t xml:space="preserve">OFICINA CENTRAL DE SUKARRIETA           </t>
  </si>
  <si>
    <t>ES0021000009898413ZS</t>
  </si>
  <si>
    <t xml:space="preserve">OFICINA PLAZA DEL MERCADO GERNIKA       </t>
  </si>
  <si>
    <t>ES0021000009825376JA</t>
  </si>
  <si>
    <t xml:space="preserve">P. Y EQ. ULTRAFILTRACIÓN UNDA MUXIKA    </t>
  </si>
  <si>
    <t>ES0021000009871590KX</t>
  </si>
  <si>
    <t xml:space="preserve">DEPÓSITO B. KANTERA MUNDAKA               </t>
  </si>
  <si>
    <t>ES0021000009872007QJ</t>
  </si>
  <si>
    <t xml:space="preserve">SONDEO MAGUNAS PARA MENDATA             </t>
  </si>
  <si>
    <t>ES0021000009871742MR</t>
  </si>
  <si>
    <t xml:space="preserve">SONDEO OLALDE DE GAUTEGIZ DE ARTEAGA    </t>
  </si>
  <si>
    <t>ES0021000009771392NT</t>
  </si>
  <si>
    <t xml:space="preserve">SONDEO POZO VEGA 3 DE GERNIKA - LUMO    </t>
  </si>
  <si>
    <t>ES0021000009835123EK</t>
  </si>
  <si>
    <t xml:space="preserve">SONDEO POZO VEGA 4 EUSKO TRENBIDEAK     </t>
  </si>
  <si>
    <t>ES0021000009835124EE</t>
  </si>
  <si>
    <t>DEPOSITO DE GAMETXO</t>
  </si>
  <si>
    <t>ES0021000040954782FJ</t>
  </si>
  <si>
    <t>GRUPO PRESION AULESTI</t>
  </si>
  <si>
    <t>ES0021000041651884WP</t>
  </si>
  <si>
    <t>BOMBEO AIDAZU - segregado</t>
  </si>
  <si>
    <t>ES0021000041943956MA</t>
  </si>
  <si>
    <t>DEPOSITO ASTERRIKA</t>
  </si>
  <si>
    <t>ES0021000041066358MQ</t>
  </si>
  <si>
    <t>BOMBEO BIZKERRE</t>
  </si>
  <si>
    <t>ES0021000041077917WY</t>
  </si>
  <si>
    <t>GRUPO PRESION AGARRE</t>
  </si>
  <si>
    <t>ES0021000039152222LD</t>
  </si>
  <si>
    <t>Etiquetas de fila</t>
  </si>
  <si>
    <t>(en blanco)</t>
  </si>
  <si>
    <t>Total general</t>
  </si>
  <si>
    <t>Suma de Potencia Contratada periodo 1 (W)</t>
  </si>
  <si>
    <t>Suma de Potencia Contratada periodo 2 (W)</t>
  </si>
  <si>
    <t>Suma de Potencia Contratada periodo 3 (W)</t>
  </si>
  <si>
    <t>Suma de Potencia Contratada periodo 4 (W)</t>
  </si>
  <si>
    <t>Suma de Potencia Contratada periodo 5 (W)</t>
  </si>
  <si>
    <t>Suma de Potencia Contratada periodo 6 (W)</t>
  </si>
  <si>
    <t>Suma de Consumo anual (kWh) de referencia</t>
  </si>
  <si>
    <t xml:space="preserve">ES0021000009870859NS </t>
  </si>
  <si>
    <t xml:space="preserve">ES0021000009870936QT </t>
  </si>
  <si>
    <t xml:space="preserve">ES0021000016974030WG </t>
  </si>
  <si>
    <t>Potencia - ATR + CARGOS (€/kW año)</t>
  </si>
  <si>
    <t>ATR \ Periodo</t>
  </si>
  <si>
    <t>Segmento tarifario</t>
  </si>
  <si>
    <t>Término de potencia de los cargos (€/kW año)</t>
  </si>
  <si>
    <t>Término de potencia del peaje de transporte y distribución (€/kW año)</t>
  </si>
  <si>
    <t>Termino de potencia (€/año) sin IE</t>
  </si>
  <si>
    <t>Tp</t>
  </si>
  <si>
    <t>Total Tp</t>
  </si>
  <si>
    <t>Periodo</t>
  </si>
  <si>
    <t>Energía (MWh)</t>
  </si>
  <si>
    <t>Te</t>
  </si>
  <si>
    <t>Total Te</t>
  </si>
  <si>
    <t>Término de potencia</t>
  </si>
  <si>
    <t>Término de energía</t>
  </si>
  <si>
    <t>Termino de potencia</t>
  </si>
  <si>
    <t>Alquileres</t>
  </si>
  <si>
    <t>Impuesto eléctrico</t>
  </si>
  <si>
    <t>Total</t>
  </si>
  <si>
    <t>Zerga Elektrikoa</t>
  </si>
  <si>
    <t>Término de energía del peaje de transporte y distribución (€/kWh)</t>
  </si>
  <si>
    <t>Término de energía de los cargos (€/kWh)</t>
  </si>
  <si>
    <t>Energía - ATR + CARGOS (€/kWh)</t>
  </si>
  <si>
    <t>Derechos de acceso</t>
  </si>
  <si>
    <t>Derechos de extensión de red</t>
  </si>
  <si>
    <t>Gasto anual en ATR (Transporte y Distribución) +cargos+alquiler equipos de medida+otros regulados</t>
  </si>
  <si>
    <t>Descargo líneas</t>
  </si>
  <si>
    <t>Actuación medida  y derechos de enganche</t>
  </si>
  <si>
    <t>C energía reactiva</t>
  </si>
  <si>
    <t>Excesos de potencia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</si>
</sst>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??\ _€_-;_-@_-"/>
    <numFmt numFmtId="165" formatCode="_-* #,##0_-;\-* #,##0_-;_-* &quot;-&quot;??_-;_-@_-"/>
    <numFmt numFmtId="166" formatCode="0.000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1" xfId="0" applyBorder="1"/>
    <xf numFmtId="0" fontId="3" fillId="0" borderId="0" xfId="0" applyFont="1"/>
    <xf numFmtId="43" fontId="0" fillId="0" borderId="1" xfId="1" applyFont="1" applyBorder="1"/>
    <xf numFmtId="0" fontId="0" fillId="0" borderId="5" xfId="0" applyBorder="1"/>
    <xf numFmtId="43" fontId="0" fillId="0" borderId="5" xfId="1" applyFont="1" applyBorder="1"/>
    <xf numFmtId="0" fontId="5" fillId="0" borderId="1" xfId="0" applyFont="1" applyFill="1" applyBorder="1"/>
    <xf numFmtId="44" fontId="5" fillId="0" borderId="1" xfId="2" applyFont="1" applyBorder="1"/>
    <xf numFmtId="44" fontId="0" fillId="0" borderId="0" xfId="0" applyNumberFormat="1"/>
    <xf numFmtId="0" fontId="0" fillId="0" borderId="5" xfId="0" applyFill="1" applyBorder="1"/>
    <xf numFmtId="44" fontId="5" fillId="0" borderId="5" xfId="2" applyFont="1" applyBorder="1"/>
    <xf numFmtId="0" fontId="6" fillId="0" borderId="6" xfId="0" applyFont="1" applyFill="1" applyBorder="1"/>
    <xf numFmtId="44" fontId="6" fillId="0" borderId="7" xfId="0" applyNumberFormat="1" applyFont="1" applyBorder="1"/>
    <xf numFmtId="0" fontId="7" fillId="0" borderId="0" xfId="0" applyFont="1"/>
    <xf numFmtId="0" fontId="2" fillId="0" borderId="1" xfId="0" applyFont="1" applyBorder="1"/>
    <xf numFmtId="0" fontId="2" fillId="0" borderId="8" xfId="0" applyFont="1" applyBorder="1"/>
    <xf numFmtId="164" fontId="0" fillId="0" borderId="1" xfId="1" applyNumberFormat="1" applyFont="1" applyBorder="1"/>
    <xf numFmtId="164" fontId="0" fillId="0" borderId="0" xfId="0" applyNumberFormat="1"/>
    <xf numFmtId="0" fontId="8" fillId="0" borderId="0" xfId="0" applyFont="1"/>
    <xf numFmtId="49" fontId="9" fillId="0" borderId="9" xfId="0" applyNumberFormat="1" applyFont="1" applyBorder="1" applyAlignment="1">
      <alignment horizontal="center" wrapText="1"/>
    </xf>
    <xf numFmtId="10" fontId="0" fillId="0" borderId="1" xfId="0" applyNumberFormat="1" applyBorder="1"/>
    <xf numFmtId="166" fontId="0" fillId="0" borderId="1" xfId="0" applyNumberFormat="1" applyBorder="1"/>
    <xf numFmtId="44" fontId="2" fillId="0" borderId="7" xfId="0" applyNumberFormat="1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1">
    <dxf>
      <numFmt numFmtId="165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itor Ezeiza Virumbrales" refreshedDate="44635.388358101853" createdVersion="7" refreshedVersion="7" minRefreshableVersion="3" recordCount="684" xr:uid="{386251A8-2AE7-4FCF-BD39-6EBE92B3DB52}">
  <cacheSource type="worksheet">
    <worksheetSource name="Tabla3"/>
  </cacheSource>
  <cacheFields count="11">
    <cacheField name="Ref." numFmtId="0">
      <sharedItems containsString="0" containsBlank="1" containsNumber="1" containsInteger="1" minValue="1" maxValue="784"/>
    </cacheField>
    <cacheField name="NOMBRE PROPUESTO" numFmtId="0">
      <sharedItems containsBlank="1"/>
    </cacheField>
    <cacheField name="TARIFA" numFmtId="0">
      <sharedItems containsBlank="1" count="5">
        <s v="6.2 TD"/>
        <s v="3.0 TD"/>
        <s v="6.1 TD"/>
        <s v="2.0 TD"/>
        <m/>
      </sharedItems>
    </cacheField>
    <cacheField name="Potencia Contratada periodo 1 (W)" numFmtId="0">
      <sharedItems containsString="0" containsBlank="1" containsNumber="1" containsInteger="1" minValue="0" maxValue="6800000"/>
    </cacheField>
    <cacheField name="Potencia Contratada periodo 2 (W)" numFmtId="0">
      <sharedItems containsString="0" containsBlank="1" containsNumber="1" containsInteger="1" minValue="0" maxValue="6800000"/>
    </cacheField>
    <cacheField name="Potencia Contratada periodo 3 (W)" numFmtId="0">
      <sharedItems containsBlank="1" containsMixedTypes="1" containsNumber="1" containsInteger="1" minValue="0" maxValue="6800000" count="179">
        <n v="439000"/>
        <n v="25000"/>
        <n v="83000"/>
        <n v="49000"/>
        <n v="188000"/>
        <n v="320000"/>
        <n v="32000"/>
        <n v="13340"/>
        <n v="110000"/>
        <n v="595000"/>
        <n v="115000"/>
        <n v="602000"/>
        <n v="250000"/>
        <n v="30000"/>
        <n v="89000"/>
        <n v="96000"/>
        <n v="347000"/>
        <n v="6800000"/>
        <s v=" "/>
        <n v="19800"/>
        <n v="11000"/>
        <n v="13000"/>
        <n v="10000"/>
        <n v="7000"/>
        <n v="4700"/>
        <n v="2000"/>
        <n v="17250"/>
        <n v="7060"/>
        <n v="48000"/>
        <m/>
        <n v="15001"/>
        <n v="43000"/>
        <n v="171000"/>
        <n v="50000"/>
        <n v="29500"/>
        <n v="28000"/>
        <n v="228000"/>
        <n v="35000"/>
        <n v="13360"/>
        <n v="23100"/>
        <n v="15250"/>
        <n v="73000"/>
        <n v="0"/>
        <n v="13210"/>
        <n v="45000"/>
        <n v="2190"/>
        <n v="13400"/>
        <n v="38100"/>
        <n v="21000"/>
        <n v="7590"/>
        <n v="18000"/>
        <n v="70000"/>
        <n v="21800"/>
        <n v="37500"/>
        <n v="14290"/>
        <n v="11730"/>
        <n v="133000"/>
        <n v="47000"/>
        <n v="10300"/>
        <n v="14280"/>
        <n v="12000"/>
        <n v="7620"/>
        <n v="24240"/>
        <n v="2360"/>
        <n v="129000"/>
        <n v="127000"/>
        <n v="11510"/>
        <n v="42270"/>
        <n v="34300"/>
        <n v="51820"/>
        <n v="33000"/>
        <n v="101320"/>
        <n v="3700"/>
        <n v="15100"/>
        <n v="16200"/>
        <n v="42700"/>
        <n v="40000"/>
        <n v="12950"/>
        <n v="5000"/>
        <n v="99000"/>
        <n v="22000"/>
        <n v="611000"/>
        <n v="18200"/>
        <n v="139500"/>
        <n v="5720"/>
        <n v="10590"/>
        <n v="23000"/>
        <n v="9530"/>
        <n v="90000"/>
        <n v="94000"/>
        <n v="93000"/>
        <n v="11430"/>
        <n v="11760"/>
        <n v="2840"/>
        <n v="100000"/>
        <n v="74000"/>
        <n v="27000"/>
        <n v="10560"/>
        <n v="55000"/>
        <n v="39000"/>
        <n v="17620"/>
        <n v="120000"/>
        <n v="1000"/>
        <n v="300000"/>
        <n v="11770"/>
        <n v="3800"/>
        <n v="6400"/>
        <n v="52000"/>
        <n v="142000"/>
        <n v="160000"/>
        <n v="26000"/>
        <n v="56500"/>
        <n v="6840"/>
        <n v="12820"/>
        <n v="30500"/>
        <n v="6300"/>
        <n v="24600"/>
        <n v="67000"/>
        <n v="4000"/>
        <n v="24000"/>
        <n v="27800"/>
        <n v="17000"/>
        <n v="62000"/>
        <n v="14050"/>
        <n v="11960"/>
        <n v="36000"/>
        <n v="21900"/>
        <n v="10480"/>
        <n v="950"/>
        <n v="65000"/>
        <n v="2690"/>
        <n v="3000"/>
        <n v="13330"/>
        <n v="7610"/>
        <n v="16190"/>
        <n v="81000"/>
        <n v="131000"/>
        <n v="42350"/>
        <n v="155000"/>
        <n v="16500"/>
        <n v="26670"/>
        <n v="16420"/>
        <n v="20000"/>
        <n v="10340"/>
        <n v="14300"/>
        <n v="1900"/>
        <n v="12400"/>
        <n v="44760"/>
        <n v="3530"/>
        <n v="800"/>
        <n v="8260"/>
        <n v="23800"/>
        <n v="75000"/>
        <n v="29700"/>
        <n v="29000"/>
        <n v="19230"/>
        <n v="16000"/>
        <n v="135000"/>
        <n v="41000"/>
        <n v="6000"/>
        <n v="8000"/>
        <n v="88000"/>
        <n v="14000"/>
        <n v="28600"/>
        <n v="17300"/>
        <n v="24249"/>
        <n v="34641"/>
        <n v="22800"/>
        <n v="20785"/>
        <n v="15000"/>
        <n v="80000"/>
        <n v="265000"/>
        <n v="121000"/>
        <n v="211000"/>
        <n v="372000"/>
        <n v="500000"/>
        <n v="150000"/>
        <n v="60000"/>
        <n v="149000"/>
      </sharedItems>
    </cacheField>
    <cacheField name="Potencia Contratada periodo 4 (W)" numFmtId="0">
      <sharedItems containsBlank="1" containsMixedTypes="1" containsNumber="1" containsInteger="1" minValue="0" maxValue="7000000" count="179">
        <n v="439000"/>
        <n v="25000"/>
        <n v="85000"/>
        <n v="49000"/>
        <n v="188000"/>
        <n v="320000"/>
        <n v="32000"/>
        <n v="13340"/>
        <n v="110000"/>
        <n v="595000"/>
        <n v="115000"/>
        <n v="602000"/>
        <n v="250000"/>
        <n v="30000"/>
        <n v="89000"/>
        <n v="99000"/>
        <n v="347000"/>
        <n v="7000000"/>
        <s v=" "/>
        <n v="19800"/>
        <n v="11000"/>
        <n v="13000"/>
        <n v="10000"/>
        <n v="7000"/>
        <n v="4700"/>
        <n v="2000"/>
        <n v="17250"/>
        <n v="7060"/>
        <n v="48000"/>
        <m/>
        <n v="15001"/>
        <n v="43000"/>
        <n v="173000"/>
        <n v="50000"/>
        <n v="29500"/>
        <n v="29000"/>
        <n v="228000"/>
        <n v="35000"/>
        <n v="13360"/>
        <n v="23100"/>
        <n v="15250"/>
        <n v="73000"/>
        <n v="0"/>
        <n v="13210"/>
        <n v="45000"/>
        <n v="2190"/>
        <n v="13400"/>
        <n v="38100"/>
        <n v="96000"/>
        <n v="28000"/>
        <n v="21000"/>
        <n v="7590"/>
        <n v="18000"/>
        <n v="70000"/>
        <n v="21800"/>
        <n v="37500"/>
        <n v="14290"/>
        <n v="11730"/>
        <n v="133000"/>
        <n v="47000"/>
        <n v="10300"/>
        <n v="14280"/>
        <n v="12000"/>
        <n v="7620"/>
        <n v="24240"/>
        <n v="2360"/>
        <n v="129000"/>
        <n v="127000"/>
        <n v="11510"/>
        <n v="42270"/>
        <n v="34300"/>
        <n v="51820"/>
        <n v="33000"/>
        <n v="101320"/>
        <n v="3700"/>
        <n v="15100"/>
        <n v="16200"/>
        <n v="42700"/>
        <n v="40000"/>
        <n v="12950"/>
        <n v="5000"/>
        <n v="22000"/>
        <n v="611000"/>
        <n v="18200"/>
        <n v="139500"/>
        <n v="5720"/>
        <n v="10590"/>
        <n v="23000"/>
        <n v="9530"/>
        <n v="90000"/>
        <n v="94000"/>
        <n v="93000"/>
        <n v="11430"/>
        <n v="11760"/>
        <n v="2840"/>
        <n v="100000"/>
        <n v="74000"/>
        <n v="27000"/>
        <n v="10560"/>
        <n v="55000"/>
        <n v="39000"/>
        <n v="17620"/>
        <n v="121000"/>
        <n v="1000"/>
        <n v="300000"/>
        <n v="11770"/>
        <n v="3800"/>
        <n v="6400"/>
        <n v="52000"/>
        <n v="142000"/>
        <n v="160000"/>
        <n v="26000"/>
        <n v="56500"/>
        <n v="6840"/>
        <n v="12820"/>
        <n v="30500"/>
        <n v="6300"/>
        <n v="24600"/>
        <n v="67000"/>
        <n v="4000"/>
        <n v="24000"/>
        <n v="31000"/>
        <n v="17000"/>
        <n v="62000"/>
        <n v="14050"/>
        <n v="11960"/>
        <n v="36000"/>
        <n v="21900"/>
        <n v="10480"/>
        <n v="950"/>
        <n v="65000"/>
        <n v="2690"/>
        <n v="3000"/>
        <n v="13330"/>
        <n v="7610"/>
        <n v="16190"/>
        <n v="81000"/>
        <n v="131000"/>
        <n v="42350"/>
        <n v="155000"/>
        <n v="16500"/>
        <n v="26670"/>
        <n v="83000"/>
        <n v="16420"/>
        <n v="20000"/>
        <n v="10340"/>
        <n v="14300"/>
        <n v="1900"/>
        <n v="12400"/>
        <n v="44760"/>
        <n v="3530"/>
        <n v="800"/>
        <n v="8260"/>
        <n v="23800"/>
        <n v="75000"/>
        <n v="29700"/>
        <n v="19230"/>
        <n v="16000"/>
        <n v="135000"/>
        <n v="41000"/>
        <n v="6000"/>
        <n v="8000"/>
        <n v="88000"/>
        <n v="14000"/>
        <n v="28600"/>
        <n v="17300"/>
        <n v="24249"/>
        <n v="34641"/>
        <n v="22800"/>
        <n v="20785"/>
        <n v="15000"/>
        <n v="80000"/>
        <n v="265000"/>
        <n v="211000"/>
        <n v="372000"/>
        <n v="600000"/>
        <n v="150000"/>
        <n v="60000"/>
        <n v="149000"/>
      </sharedItems>
    </cacheField>
    <cacheField name="Potencia Contratada periodo 5 (W)" numFmtId="0">
      <sharedItems containsBlank="1" containsMixedTypes="1" containsNumber="1" containsInteger="1" minValue="0" maxValue="7500000" count="179">
        <n v="439000"/>
        <n v="25000"/>
        <n v="85000"/>
        <n v="49000"/>
        <n v="188000"/>
        <n v="320000"/>
        <n v="32000"/>
        <n v="13340"/>
        <n v="110000"/>
        <n v="595000"/>
        <n v="115000"/>
        <n v="602000"/>
        <n v="250000"/>
        <n v="30000"/>
        <n v="89000"/>
        <n v="99000"/>
        <n v="347000"/>
        <n v="7500000"/>
        <s v=" "/>
        <n v="19800"/>
        <n v="11000"/>
        <n v="13000"/>
        <n v="10000"/>
        <n v="7000"/>
        <n v="4700"/>
        <n v="2000"/>
        <n v="17250"/>
        <n v="7060"/>
        <n v="48000"/>
        <n v="15001"/>
        <n v="43000"/>
        <n v="173000"/>
        <n v="50000"/>
        <n v="29500"/>
        <n v="29000"/>
        <n v="228000"/>
        <n v="35000"/>
        <n v="13360"/>
        <n v="23100"/>
        <n v="15250"/>
        <n v="73000"/>
        <n v="0"/>
        <n v="13210"/>
        <n v="45000"/>
        <n v="2190"/>
        <n v="13400"/>
        <n v="38100"/>
        <n v="96000"/>
        <n v="28000"/>
        <n v="21000"/>
        <n v="7590"/>
        <n v="18000"/>
        <n v="70000"/>
        <n v="21800"/>
        <n v="37500"/>
        <n v="14290"/>
        <n v="11730"/>
        <n v="133000"/>
        <n v="47000"/>
        <m/>
        <n v="10300"/>
        <n v="14280"/>
        <n v="12000"/>
        <n v="7620"/>
        <n v="24240"/>
        <n v="2360"/>
        <n v="129000"/>
        <n v="127000"/>
        <n v="11510"/>
        <n v="42270"/>
        <n v="34300"/>
        <n v="51820"/>
        <n v="33000"/>
        <n v="101320"/>
        <n v="3700"/>
        <n v="15100"/>
        <n v="16200"/>
        <n v="42700"/>
        <n v="40000"/>
        <n v="12950"/>
        <n v="5000"/>
        <n v="22000"/>
        <n v="611000"/>
        <n v="18200"/>
        <n v="139500"/>
        <n v="5720"/>
        <n v="10590"/>
        <n v="23000"/>
        <n v="9530"/>
        <n v="90000"/>
        <n v="94000"/>
        <n v="93000"/>
        <n v="11430"/>
        <n v="11760"/>
        <n v="2840"/>
        <n v="100000"/>
        <n v="74000"/>
        <n v="27000"/>
        <n v="10560"/>
        <n v="55000"/>
        <n v="39000"/>
        <n v="17620"/>
        <n v="121000"/>
        <n v="1000"/>
        <n v="300000"/>
        <n v="11770"/>
        <n v="3800"/>
        <n v="6400"/>
        <n v="52000"/>
        <n v="142000"/>
        <n v="160000"/>
        <n v="26000"/>
        <n v="56500"/>
        <n v="6840"/>
        <n v="12820"/>
        <n v="30500"/>
        <n v="6300"/>
        <n v="24600"/>
        <n v="67000"/>
        <n v="4000"/>
        <n v="24000"/>
        <n v="31000"/>
        <n v="17000"/>
        <n v="62000"/>
        <n v="14050"/>
        <n v="11960"/>
        <n v="36000"/>
        <n v="21900"/>
        <n v="10480"/>
        <n v="950"/>
        <n v="65000"/>
        <n v="2690"/>
        <n v="3000"/>
        <n v="13330"/>
        <n v="7610"/>
        <n v="16190"/>
        <n v="81000"/>
        <n v="131000"/>
        <n v="42350"/>
        <n v="155000"/>
        <n v="16500"/>
        <n v="26670"/>
        <n v="83000"/>
        <n v="16420"/>
        <n v="20000"/>
        <n v="10340"/>
        <n v="14300"/>
        <n v="1900"/>
        <n v="12400"/>
        <n v="44760"/>
        <n v="3530"/>
        <n v="800"/>
        <n v="8260"/>
        <n v="23800"/>
        <n v="75000"/>
        <n v="29700"/>
        <n v="19230"/>
        <n v="16000"/>
        <n v="135000"/>
        <n v="41000"/>
        <n v="6000"/>
        <n v="8000"/>
        <n v="88000"/>
        <n v="14000"/>
        <n v="28600"/>
        <n v="17300"/>
        <n v="24249"/>
        <n v="34641"/>
        <n v="22800"/>
        <n v="20785"/>
        <n v="15000"/>
        <n v="80000"/>
        <n v="265000"/>
        <n v="211000"/>
        <n v="379000"/>
        <n v="900000"/>
        <n v="150000"/>
        <n v="60000"/>
        <n v="149000"/>
      </sharedItems>
    </cacheField>
    <cacheField name="Potencia Contratada periodo 6 (W)" numFmtId="0">
      <sharedItems containsBlank="1" containsMixedTypes="1" containsNumber="1" containsInteger="1" minValue="5000" maxValue="10700000" count="116">
        <n v="600000"/>
        <n v="40000"/>
        <n v="85000"/>
        <n v="49000"/>
        <n v="400000"/>
        <n v="350000"/>
        <n v="15001"/>
        <n v="110000"/>
        <n v="800000"/>
        <n v="115000"/>
        <n v="1600000"/>
        <n v="90000"/>
        <n v="130000"/>
        <n v="507000"/>
        <n v="10700000"/>
        <n v="75000"/>
        <s v=" "/>
        <n v="19800"/>
        <n v="57000"/>
        <n v="451000"/>
        <n v="33000"/>
        <n v="213000"/>
        <n v="18000"/>
        <n v="70000"/>
        <n v="48000"/>
        <n v="175000"/>
        <n v="80000"/>
        <n v="41500"/>
        <n v="35000"/>
        <n v="23100"/>
        <n v="17000"/>
        <n v="340000"/>
        <n v="16000"/>
        <n v="30000"/>
        <n v="96000"/>
        <n v="36000"/>
        <n v="68000"/>
        <n v="50000"/>
        <n v="86000"/>
        <n v="12000"/>
        <n v="24240"/>
        <n v="190000"/>
        <n v="216090"/>
        <n v="219000"/>
        <n v="140000"/>
        <n v="50001"/>
        <n v="232000"/>
        <n v="15100"/>
        <n v="43000"/>
        <n v="50100"/>
        <n v="10000"/>
        <m/>
        <n v="60000"/>
        <n v="850000"/>
        <n v="18200"/>
        <n v="156000"/>
        <n v="25000"/>
        <n v="23000"/>
        <n v="145000"/>
        <n v="160000"/>
        <n v="43640"/>
        <n v="120000"/>
        <n v="43600"/>
        <n v="16500"/>
        <n v="1500000"/>
        <n v="65000"/>
        <n v="44000"/>
        <n v="28000"/>
        <n v="125000"/>
        <n v="525000"/>
        <n v="42000"/>
        <n v="119000"/>
        <n v="207000"/>
        <n v="17320"/>
        <n v="32000"/>
        <n v="26000"/>
        <n v="100000"/>
        <n v="24600"/>
        <n v="428000"/>
        <n v="67000"/>
        <n v="225000"/>
        <n v="510000"/>
        <n v="24000"/>
        <n v="103000"/>
        <n v="21900"/>
        <n v="135000"/>
        <n v="300000"/>
        <n v="22000"/>
        <n v="150000"/>
        <n v="52000"/>
        <n v="97000"/>
        <n v="155000"/>
        <n v="55000"/>
        <n v="92000"/>
        <n v="20000"/>
        <n v="54000"/>
        <n v="5000000"/>
        <n v="45000"/>
        <n v="29700"/>
        <n v="29000"/>
        <n v="43648"/>
        <n v="15500"/>
        <n v="19230"/>
        <n v="185000"/>
        <n v="41000"/>
        <n v="5000"/>
        <n v="56590"/>
        <n v="24249"/>
        <n v="46000"/>
        <n v="34641"/>
        <n v="22800"/>
        <n v="20785"/>
        <n v="211000"/>
        <n v="1167000"/>
        <n v="900000"/>
        <n v="73000"/>
      </sharedItems>
    </cacheField>
    <cacheField name="CUPS" numFmtId="0">
      <sharedItems containsBlank="1"/>
    </cacheField>
    <cacheField name="Consumo anual (kWh) de referencia" numFmtId="0">
      <sharedItems containsString="0" containsBlank="1" containsNumber="1" containsInteger="1" minValue="-2048" maxValue="437074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4">
  <r>
    <n v="1"/>
    <s v="ETAP Venta Alta"/>
    <x v="0"/>
    <n v="421000"/>
    <n v="439000"/>
    <x v="0"/>
    <x v="0"/>
    <x v="0"/>
    <x v="0"/>
    <s v="ES0021000009407237AG"/>
    <n v="2963443"/>
  </r>
  <r>
    <n v="2"/>
    <s v="ETAP SALINILLAS"/>
    <x v="1"/>
    <n v="25000"/>
    <n v="25000"/>
    <x v="1"/>
    <x v="1"/>
    <x v="1"/>
    <x v="1"/>
    <s v="ES0021000017334815WB"/>
    <n v="106801"/>
  </r>
  <r>
    <n v="3"/>
    <s v="Bombeo Artxanda"/>
    <x v="2"/>
    <n v="79000"/>
    <n v="83000"/>
    <x v="2"/>
    <x v="2"/>
    <x v="2"/>
    <x v="2"/>
    <s v="ES0021000009673586ZJ"/>
    <n v="281002"/>
  </r>
  <r>
    <n v="4"/>
    <s v="Bombeo de Unbe"/>
    <x v="1"/>
    <n v="41000"/>
    <n v="41000"/>
    <x v="3"/>
    <x v="3"/>
    <x v="3"/>
    <x v="3"/>
    <s v="ES0021000016645434KD"/>
    <n v="66005"/>
  </r>
  <r>
    <n v="5"/>
    <s v="Bombeo Torre Lejarza"/>
    <x v="0"/>
    <n v="188000"/>
    <n v="188000"/>
    <x v="4"/>
    <x v="4"/>
    <x v="4"/>
    <x v="4"/>
    <s v="ES0021000009836745RX"/>
    <n v="981300"/>
  </r>
  <r>
    <n v="6"/>
    <s v="Bombeo Etxano"/>
    <x v="0"/>
    <n v="300000"/>
    <n v="320000"/>
    <x v="5"/>
    <x v="5"/>
    <x v="5"/>
    <x v="5"/>
    <s v="ES0021000009836612HS"/>
    <n v="974602"/>
  </r>
  <r>
    <n v="7"/>
    <s v="Bombeos Harrobia I y II"/>
    <x v="2"/>
    <n v="17000"/>
    <n v="25000"/>
    <x v="6"/>
    <x v="6"/>
    <x v="6"/>
    <x v="2"/>
    <s v="ES0021000009863747WX"/>
    <n v="75096"/>
  </r>
  <r>
    <n v="8"/>
    <s v="Bombeo de San Antón"/>
    <x v="1"/>
    <n v="11780"/>
    <n v="13340"/>
    <x v="7"/>
    <x v="7"/>
    <x v="7"/>
    <x v="6"/>
    <s v="ES0021000009880677WN"/>
    <n v="23745"/>
  </r>
  <r>
    <n v="9"/>
    <s v="Bombeo Arboleda"/>
    <x v="2"/>
    <n v="110000"/>
    <n v="110000"/>
    <x v="8"/>
    <x v="8"/>
    <x v="8"/>
    <x v="7"/>
    <s v="ES0021000009929537XC"/>
    <n v="280877"/>
  </r>
  <r>
    <n v="10"/>
    <s v="EDAR ARRIANDI"/>
    <x v="0"/>
    <n v="560000"/>
    <n v="595000"/>
    <x v="9"/>
    <x v="9"/>
    <x v="9"/>
    <x v="8"/>
    <s v="ES0021000010037489NX"/>
    <n v="2925862"/>
  </r>
  <r>
    <n v="12"/>
    <s v="Edar de Muskiz"/>
    <x v="1"/>
    <n v="115000"/>
    <n v="115000"/>
    <x v="10"/>
    <x v="10"/>
    <x v="10"/>
    <x v="9"/>
    <s v="ES0021000009886736NE"/>
    <n v="739247"/>
  </r>
  <r>
    <n v="13"/>
    <s v="Bombeo Lamiako"/>
    <x v="0"/>
    <n v="520000"/>
    <n v="602000"/>
    <x v="11"/>
    <x v="11"/>
    <x v="11"/>
    <x v="10"/>
    <s v="ES0021000009846872GV"/>
    <n v="1572454"/>
  </r>
  <r>
    <n v="14"/>
    <s v="Edar de Gueñes"/>
    <x v="0"/>
    <n v="241000"/>
    <n v="250000"/>
    <x v="12"/>
    <x v="12"/>
    <x v="12"/>
    <x v="4"/>
    <s v="ES0021000009824595WG"/>
    <n v="1336577"/>
  </r>
  <r>
    <n v="15"/>
    <s v="Bombeo Erandio"/>
    <x v="0"/>
    <n v="19000"/>
    <n v="30000"/>
    <x v="13"/>
    <x v="13"/>
    <x v="13"/>
    <x v="11"/>
    <s v="ES0021000010023056MK"/>
    <n v="66566"/>
  </r>
  <r>
    <n v="17"/>
    <s v="Edar de Elorrio"/>
    <x v="0"/>
    <n v="88000"/>
    <n v="89000"/>
    <x v="14"/>
    <x v="14"/>
    <x v="14"/>
    <x v="11"/>
    <s v="ES0021000009743558CL"/>
    <n v="223758"/>
  </r>
  <r>
    <n v="18"/>
    <s v="Edar de Bedia"/>
    <x v="2"/>
    <n v="89000"/>
    <n v="96000"/>
    <x v="15"/>
    <x v="15"/>
    <x v="15"/>
    <x v="12"/>
    <s v="ES0021000010000569VM"/>
    <n v="670707"/>
  </r>
  <r>
    <n v="19"/>
    <s v="Edar de Gorliz"/>
    <x v="2"/>
    <n v="327000"/>
    <n v="347000"/>
    <x v="16"/>
    <x v="16"/>
    <x v="16"/>
    <x v="13"/>
    <s v="ES0021000009773154LZ"/>
    <n v="2288682"/>
  </r>
  <r>
    <n v="21"/>
    <s v="Edar de Galindo"/>
    <x v="0"/>
    <n v="6800000"/>
    <n v="6800000"/>
    <x v="17"/>
    <x v="17"/>
    <x v="17"/>
    <x v="14"/>
    <s v="ES0021000009976992GA"/>
    <n v="43707427"/>
  </r>
  <r>
    <n v="22"/>
    <s v="OFICINA URIBITARTE 8-3"/>
    <x v="1"/>
    <n v="27500"/>
    <n v="30000"/>
    <x v="13"/>
    <x v="13"/>
    <x v="13"/>
    <x v="15"/>
    <s v="ES0021000009690228WA"/>
    <n v="139501"/>
  </r>
  <r>
    <n v="23"/>
    <s v="Proteccion Catodica"/>
    <x v="3"/>
    <n v="2200"/>
    <n v="2200"/>
    <x v="18"/>
    <x v="18"/>
    <x v="18"/>
    <x v="16"/>
    <s v="ES0021000009910605SV"/>
    <n v="1235"/>
  </r>
  <r>
    <n v="31"/>
    <s v="Deposito Sta. Marina Etxebarri"/>
    <x v="3"/>
    <n v="3300"/>
    <n v="3300"/>
    <x v="18"/>
    <x v="18"/>
    <x v="18"/>
    <x v="16"/>
    <s v="ES0021000009738088JT"/>
    <n v="846"/>
  </r>
  <r>
    <n v="34"/>
    <s v="Presa de Undurraga 2"/>
    <x v="1"/>
    <n v="19800"/>
    <n v="19800"/>
    <x v="19"/>
    <x v="19"/>
    <x v="19"/>
    <x v="17"/>
    <s v="ES0021000009718749TG"/>
    <n v="69473"/>
  </r>
  <r>
    <n v="37"/>
    <s v="E.T.A.P. Bilbato "/>
    <x v="3"/>
    <n v="13200"/>
    <n v="13200"/>
    <x v="18"/>
    <x v="18"/>
    <x v="18"/>
    <x v="16"/>
    <s v="ES0021000010008137RY"/>
    <n v="48000"/>
  </r>
  <r>
    <n v="38"/>
    <s v="OFICINA S. VICENTE, 8-4 1"/>
    <x v="1"/>
    <n v="10000"/>
    <n v="11000"/>
    <x v="20"/>
    <x v="20"/>
    <x v="20"/>
    <x v="15"/>
    <s v="ES0021000009673746KN"/>
    <n v="27398"/>
  </r>
  <r>
    <n v="39"/>
    <s v="PERSONAL (ANTES GESTION DE ABONADOS)"/>
    <x v="1"/>
    <n v="13000"/>
    <n v="13000"/>
    <x v="21"/>
    <x v="21"/>
    <x v="21"/>
    <x v="18"/>
    <s v="ES0021000009673854AM"/>
    <n v="28564"/>
  </r>
  <r>
    <n v="41"/>
    <s v="ETAP UBIDEA"/>
    <x v="3"/>
    <n v="6600"/>
    <n v="6600"/>
    <x v="18"/>
    <x v="18"/>
    <x v="18"/>
    <x v="16"/>
    <s v="ES0021000009993234CF"/>
    <n v="26420"/>
  </r>
  <r>
    <n v="42"/>
    <s v="Sala Valvulas Ciudad Jardin"/>
    <x v="3"/>
    <n v="1900"/>
    <n v="1900"/>
    <x v="18"/>
    <x v="18"/>
    <x v="18"/>
    <x v="16"/>
    <s v="ES0021000009693685ZX"/>
    <n v="423"/>
  </r>
  <r>
    <n v="43"/>
    <s v="Sala Valvulas Ballonti"/>
    <x v="3"/>
    <n v="3800"/>
    <n v="3800"/>
    <x v="18"/>
    <x v="18"/>
    <x v="18"/>
    <x v="16"/>
    <s v="ES0021000009966998YZ"/>
    <n v="1451"/>
  </r>
  <r>
    <n v="44"/>
    <s v="Sala Valvulas Rekako"/>
    <x v="3"/>
    <n v="6600"/>
    <n v="6600"/>
    <x v="18"/>
    <x v="18"/>
    <x v="18"/>
    <x v="16"/>
    <s v="ES0021000009656937AQ"/>
    <n v="1151"/>
  </r>
  <r>
    <n v="45"/>
    <s v="Bombeo Otxaran"/>
    <x v="1"/>
    <n v="10000"/>
    <n v="10000"/>
    <x v="22"/>
    <x v="22"/>
    <x v="22"/>
    <x v="6"/>
    <s v="ES0021000010010584SS"/>
    <n v="27890"/>
  </r>
  <r>
    <n v="46"/>
    <s v="Sala Valvulas Trokas"/>
    <x v="3"/>
    <n v="6600"/>
    <n v="6600"/>
    <x v="18"/>
    <x v="18"/>
    <x v="18"/>
    <x v="16"/>
    <s v="ES0021000009516665EK"/>
    <n v="1206"/>
  </r>
  <r>
    <n v="48"/>
    <s v="Bombeo Goikuria"/>
    <x v="3"/>
    <n v="6928"/>
    <n v="6928"/>
    <x v="18"/>
    <x v="18"/>
    <x v="18"/>
    <x v="16"/>
    <s v="ES0021000009821699ZY"/>
    <n v="5467"/>
  </r>
  <r>
    <n v="49"/>
    <s v="SALA VALVULAS Y BOMBEO EMERGENCIA ARRIAGA"/>
    <x v="0"/>
    <n v="7000"/>
    <n v="7000"/>
    <x v="23"/>
    <x v="23"/>
    <x v="23"/>
    <x v="19"/>
    <s v="ES0021000010024657YN"/>
    <n v="15330"/>
  </r>
  <r>
    <n v="50"/>
    <s v="Bombeo Pandozales "/>
    <x v="3"/>
    <n v="5400"/>
    <n v="5400"/>
    <x v="18"/>
    <x v="18"/>
    <x v="18"/>
    <x v="16"/>
    <s v="ES0021000009999579CG"/>
    <n v="5694"/>
  </r>
  <r>
    <n v="52"/>
    <s v="Bombeo Sala de Valvulas P16"/>
    <x v="3"/>
    <n v="7600"/>
    <n v="7600"/>
    <x v="18"/>
    <x v="18"/>
    <x v="18"/>
    <x v="16"/>
    <s v="ES0021000009557231SS"/>
    <n v="978"/>
  </r>
  <r>
    <n v="56"/>
    <s v="OFICINA S. VICENTE,10-8º"/>
    <x v="1"/>
    <n v="10000"/>
    <n v="10000"/>
    <x v="22"/>
    <x v="22"/>
    <x v="22"/>
    <x v="20"/>
    <s v="ES0021000009673857AP"/>
    <n v="1714"/>
  </r>
  <r>
    <n v="57"/>
    <s v="DEPOSITO LARRAGAN"/>
    <x v="3"/>
    <n v="9900"/>
    <n v="9900"/>
    <x v="18"/>
    <x v="18"/>
    <x v="18"/>
    <x v="16"/>
    <s v="ES0021000010001984DV"/>
    <n v="166"/>
  </r>
  <r>
    <n v="58"/>
    <s v="Sala de Valvulas P 20 "/>
    <x v="3"/>
    <n v="7600"/>
    <n v="7600"/>
    <x v="18"/>
    <x v="18"/>
    <x v="18"/>
    <x v="16"/>
    <s v="ES0021000009526838MM"/>
    <n v="941"/>
  </r>
  <r>
    <n v="60"/>
    <s v="Bombeo Motrueta o Aretxalde I"/>
    <x v="3"/>
    <n v="3400"/>
    <n v="3400"/>
    <x v="18"/>
    <x v="18"/>
    <x v="18"/>
    <x v="16"/>
    <s v="ES0021000009937836AQ"/>
    <n v="1668"/>
  </r>
  <r>
    <n v="61"/>
    <s v="Estación de aforo rio Arratia"/>
    <x v="3"/>
    <n v="3450"/>
    <n v="3450"/>
    <x v="18"/>
    <x v="18"/>
    <x v="18"/>
    <x v="16"/>
    <s v="ES0021000009718724EW"/>
    <n v="285"/>
  </r>
  <r>
    <n v="62"/>
    <s v="Deposito Goikiri Bajo"/>
    <x v="3"/>
    <n v="2000"/>
    <n v="2000"/>
    <x v="18"/>
    <x v="18"/>
    <x v="18"/>
    <x v="16"/>
    <s v="ES0021000009868913CR"/>
    <n v="6625"/>
  </r>
  <r>
    <n v="63"/>
    <s v="Deposito Parque Atrac."/>
    <x v="3"/>
    <n v="5500"/>
    <n v="5500"/>
    <x v="18"/>
    <x v="18"/>
    <x v="18"/>
    <x v="16"/>
    <s v="ES0021000009755648VB"/>
    <n v="3483"/>
  </r>
  <r>
    <n v="65"/>
    <s v="Bombeo Torremonte"/>
    <x v="3"/>
    <n v="3600"/>
    <n v="3600"/>
    <x v="18"/>
    <x v="18"/>
    <x v="18"/>
    <x v="16"/>
    <s v="ES0021000010007256PE"/>
    <n v="3073"/>
  </r>
  <r>
    <n v="66"/>
    <s v="Depósito Torremonte"/>
    <x v="3"/>
    <n v="6600"/>
    <n v="6600"/>
    <x v="18"/>
    <x v="18"/>
    <x v="18"/>
    <x v="16"/>
    <s v="ES0021000010007257DT"/>
    <n v="343"/>
  </r>
  <r>
    <n v="67"/>
    <s v="Bombeo Iturburu"/>
    <x v="3"/>
    <n v="6800"/>
    <n v="6800"/>
    <x v="18"/>
    <x v="18"/>
    <x v="18"/>
    <x v="16"/>
    <s v="ES0021000009863772AN"/>
    <n v="10697"/>
  </r>
  <r>
    <n v="70"/>
    <s v="Bombeo Fatima o San Pablo"/>
    <x v="1"/>
    <n v="4600"/>
    <n v="4700"/>
    <x v="24"/>
    <x v="24"/>
    <x v="24"/>
    <x v="6"/>
    <s v="ES0021000010028773RB"/>
    <n v="26537"/>
  </r>
  <r>
    <n v="72"/>
    <s v="Bombeo Bitaño "/>
    <x v="3"/>
    <n v="4100"/>
    <n v="4100"/>
    <x v="18"/>
    <x v="18"/>
    <x v="18"/>
    <x v="16"/>
    <s v="ES0021000009836572QK"/>
    <n v="5268"/>
  </r>
  <r>
    <n v="73"/>
    <s v="Bombeo GETXO (Aliv. I20)"/>
    <x v="3"/>
    <n v="700"/>
    <n v="700"/>
    <x v="18"/>
    <x v="18"/>
    <x v="18"/>
    <x v="16"/>
    <s v="ES0021000009791782RN"/>
    <n v="638"/>
  </r>
  <r>
    <n v="75"/>
    <s v="Aliviadero Zuazo (I03)"/>
    <x v="3"/>
    <n v="1200"/>
    <n v="1200"/>
    <x v="18"/>
    <x v="18"/>
    <x v="18"/>
    <x v="16"/>
    <s v="ES0021000009459843JD"/>
    <n v="2588"/>
  </r>
  <r>
    <n v="76"/>
    <s v="Sala de Valvulas Uripetas"/>
    <x v="3"/>
    <n v="6600"/>
    <n v="6600"/>
    <x v="18"/>
    <x v="18"/>
    <x v="18"/>
    <x v="16"/>
    <s v="ES0021000009845674KS"/>
    <n v="498"/>
  </r>
  <r>
    <n v="77"/>
    <s v="Aliviadero RA08- Olarra"/>
    <x v="3"/>
    <n v="1100"/>
    <n v="1100"/>
    <x v="18"/>
    <x v="18"/>
    <x v="18"/>
    <x v="16"/>
    <s v="ES0021000010029379GL"/>
    <n v="742"/>
  </r>
  <r>
    <n v="78"/>
    <s v="Aliviadero San Juan"/>
    <x v="3"/>
    <n v="600"/>
    <n v="600"/>
    <x v="18"/>
    <x v="18"/>
    <x v="18"/>
    <x v="16"/>
    <s v="ES0021000010032703BP"/>
    <n v="726"/>
  </r>
  <r>
    <n v="79"/>
    <s v="Aliviadero San Esteban"/>
    <x v="3"/>
    <n v="600"/>
    <n v="600"/>
    <x v="18"/>
    <x v="18"/>
    <x v="18"/>
    <x v="16"/>
    <s v="ES0021000010012715QF"/>
    <n v="611"/>
  </r>
  <r>
    <n v="80"/>
    <s v="Aliviadero Pinoa Colector de Zamudio"/>
    <x v="3"/>
    <n v="1000"/>
    <n v="1000"/>
    <x v="18"/>
    <x v="18"/>
    <x v="18"/>
    <x v="16"/>
    <s v="ES0021000010033166PB"/>
    <n v="512"/>
  </r>
  <r>
    <n v="81"/>
    <s v="Aliviadero Campo de futbol"/>
    <x v="3"/>
    <n v="1000"/>
    <n v="1000"/>
    <x v="18"/>
    <x v="18"/>
    <x v="18"/>
    <x v="16"/>
    <s v="ES0021000010034864JF"/>
    <n v="351"/>
  </r>
  <r>
    <n v="82"/>
    <s v="Bombeo lauros 2"/>
    <x v="3"/>
    <n v="9900"/>
    <n v="9900"/>
    <x v="18"/>
    <x v="18"/>
    <x v="18"/>
    <x v="16"/>
    <s v="ES0021000010029573JY"/>
    <n v="7477"/>
  </r>
  <r>
    <n v="83"/>
    <s v="Bombeo El Minero"/>
    <x v="3"/>
    <n v="3900"/>
    <n v="3900"/>
    <x v="18"/>
    <x v="18"/>
    <x v="18"/>
    <x v="16"/>
    <s v="ES0021000009386404VD"/>
    <n v="2043"/>
  </r>
  <r>
    <n v="84"/>
    <s v="Depósito Zaratamo"/>
    <x v="3"/>
    <n v="3200"/>
    <n v="3200"/>
    <x v="18"/>
    <x v="18"/>
    <x v="18"/>
    <x v="16"/>
    <s v="ES0021000010011957YP"/>
    <n v="5294"/>
  </r>
  <r>
    <n v="85"/>
    <s v="Sala Valvulas Arkotxa"/>
    <x v="3"/>
    <n v="6600"/>
    <n v="6600"/>
    <x v="18"/>
    <x v="18"/>
    <x v="18"/>
    <x v="16"/>
    <s v="ES0021000010011756CZ"/>
    <n v="369"/>
  </r>
  <r>
    <n v="86"/>
    <s v="Bombeo Barazar"/>
    <x v="3"/>
    <n v="6600"/>
    <n v="6600"/>
    <x v="18"/>
    <x v="18"/>
    <x v="18"/>
    <x v="16"/>
    <s v="ES0021000009718034SW"/>
    <n v="13204"/>
  </r>
  <r>
    <n v="87"/>
    <s v="Aliviadero Ayarzas"/>
    <x v="3"/>
    <n v="1000"/>
    <n v="1000"/>
    <x v="18"/>
    <x v="18"/>
    <x v="18"/>
    <x v="16"/>
    <s v="ES0021000010012662ZT"/>
    <n v="468"/>
  </r>
  <r>
    <n v="88"/>
    <s v="Aliviadero Olarra y Larrondo"/>
    <x v="3"/>
    <n v="3800"/>
    <n v="3800"/>
    <x v="18"/>
    <x v="18"/>
    <x v="18"/>
    <x v="16"/>
    <s v="ES0021000010029232KX"/>
    <n v="1996"/>
  </r>
  <r>
    <n v="89"/>
    <s v="Bombeo Gambe Nuevo"/>
    <x v="3"/>
    <n v="13200"/>
    <n v="13200"/>
    <x v="18"/>
    <x v="18"/>
    <x v="18"/>
    <x v="16"/>
    <s v="ES0021000009465594XX"/>
    <n v="1570"/>
  </r>
  <r>
    <n v="90"/>
    <s v="Bombeo Berdugal"/>
    <x v="3"/>
    <n v="2900"/>
    <n v="2900"/>
    <x v="18"/>
    <x v="18"/>
    <x v="18"/>
    <x v="16"/>
    <s v="ES0021000009772553QB"/>
    <n v="9125"/>
  </r>
  <r>
    <n v="91"/>
    <s v="DEPOSITO Y BOMBEO EMERGENCIA GAZTELUETA"/>
    <x v="1"/>
    <n v="2000"/>
    <n v="2000"/>
    <x v="25"/>
    <x v="25"/>
    <x v="25"/>
    <x v="21"/>
    <s v="ES0021000009841404CT"/>
    <n v="5774"/>
  </r>
  <r>
    <n v="92"/>
    <s v="Bombeo La Arena"/>
    <x v="1"/>
    <n v="17250"/>
    <n v="17250"/>
    <x v="26"/>
    <x v="26"/>
    <x v="26"/>
    <x v="22"/>
    <s v="ES0021000010042318SD"/>
    <n v="45633"/>
  </r>
  <r>
    <n v="93"/>
    <s v="Bombeo Sopelana"/>
    <x v="1"/>
    <n v="5880"/>
    <n v="7060"/>
    <x v="27"/>
    <x v="27"/>
    <x v="27"/>
    <x v="6"/>
    <s v="ES0021000009984492PM"/>
    <n v="7521"/>
  </r>
  <r>
    <n v="96"/>
    <s v="OFCINAS PRIMERA PLANTA ALBIA"/>
    <x v="1"/>
    <n v="45500"/>
    <n v="48000"/>
    <x v="28"/>
    <x v="28"/>
    <x v="28"/>
    <x v="23"/>
    <s v="ES0021000009673682HV"/>
    <n v="173532"/>
  </r>
  <r>
    <n v="97"/>
    <s v="Deposito de Basatxu"/>
    <x v="3"/>
    <n v="2600"/>
    <n v="2600"/>
    <x v="18"/>
    <x v="18"/>
    <x v="18"/>
    <x v="16"/>
    <s v="ES0021000009421358LA"/>
    <n v="4356"/>
  </r>
  <r>
    <n v="98"/>
    <s v="Deposito Portugalete"/>
    <x v="3"/>
    <n v="7000"/>
    <n v="7000"/>
    <x v="29"/>
    <x v="29"/>
    <x v="18"/>
    <x v="16"/>
    <s v="ES0021000017274297QY"/>
    <n v="3835"/>
  </r>
  <r>
    <n v="99"/>
    <s v="Bomb.Gazaga o Grupo y Dept.de Urkitxe"/>
    <x v="3"/>
    <n v="2200"/>
    <n v="2200"/>
    <x v="18"/>
    <x v="18"/>
    <x v="18"/>
    <x v="16"/>
    <s v="ES0021000010006070AD"/>
    <n v="2069"/>
  </r>
  <r>
    <n v="100"/>
    <s v="Bombeo San Juan"/>
    <x v="1"/>
    <n v="12380"/>
    <n v="15001"/>
    <x v="30"/>
    <x v="30"/>
    <x v="29"/>
    <x v="6"/>
    <s v="ES0021000009886270SQ"/>
    <n v="26686"/>
  </r>
  <r>
    <n v="101"/>
    <s v="Bombeo Pobeña"/>
    <x v="3"/>
    <n v="10000"/>
    <n v="10000"/>
    <x v="18"/>
    <x v="18"/>
    <x v="18"/>
    <x v="16"/>
    <s v="ES0021000009886707BQ"/>
    <n v="9690"/>
  </r>
  <r>
    <n v="102"/>
    <s v="Deposito Ametzaga "/>
    <x v="3"/>
    <n v="1800"/>
    <n v="1800"/>
    <x v="18"/>
    <x v="18"/>
    <x v="18"/>
    <x v="16"/>
    <s v="ES0021000009821495MD"/>
    <n v="4405"/>
  </r>
  <r>
    <n v="103"/>
    <s v="Sala Deposito Nuevo Basoselay"/>
    <x v="3"/>
    <n v="2500"/>
    <n v="2500"/>
    <x v="18"/>
    <x v="18"/>
    <x v="18"/>
    <x v="16"/>
    <s v="ES0021000009470959JQ"/>
    <n v="282"/>
  </r>
  <r>
    <n v="105"/>
    <s v="E.D.A.R. MONTE UMBE I"/>
    <x v="3"/>
    <n v="6600"/>
    <n v="6600"/>
    <x v="18"/>
    <x v="18"/>
    <x v="18"/>
    <x v="16"/>
    <s v="ES0021000009838219LN"/>
    <n v="18427"/>
  </r>
  <r>
    <n v="108"/>
    <s v="Bombeo Udea"/>
    <x v="3"/>
    <n v="9900"/>
    <n v="9900"/>
    <x v="18"/>
    <x v="18"/>
    <x v="18"/>
    <x v="16"/>
    <s v="ES0021000010002066JF"/>
    <n v="9417"/>
  </r>
  <r>
    <n v="109"/>
    <s v="Deposito Mondona  "/>
    <x v="3"/>
    <n v="6600"/>
    <n v="6600"/>
    <x v="18"/>
    <x v="18"/>
    <x v="18"/>
    <x v="16"/>
    <s v="ES0021000009822641DM"/>
    <n v="2796"/>
  </r>
  <r>
    <n v="110"/>
    <s v="BOMBEO GAMIZ-FIKA"/>
    <x v="1"/>
    <n v="43000"/>
    <n v="43000"/>
    <x v="31"/>
    <x v="31"/>
    <x v="30"/>
    <x v="24"/>
    <s v="ES0021000009769535TY"/>
    <n v="53771"/>
  </r>
  <r>
    <n v="112"/>
    <s v="Bombeo Gallarta  (Prventorio)"/>
    <x v="1"/>
    <n v="158000"/>
    <n v="171000"/>
    <x v="32"/>
    <x v="32"/>
    <x v="31"/>
    <x v="25"/>
    <s v=" "/>
    <n v="511930"/>
  </r>
  <r>
    <n v="113"/>
    <s v="ETAP CRUCES"/>
    <x v="1"/>
    <n v="48000"/>
    <n v="50000"/>
    <x v="33"/>
    <x v="33"/>
    <x v="32"/>
    <x v="26"/>
    <s v="ES0021000009460364JR"/>
    <n v="120484"/>
  </r>
  <r>
    <n v="114"/>
    <s v="Sala Valvulas Larragoiti"/>
    <x v="3"/>
    <n v="6928"/>
    <n v="6928"/>
    <x v="29"/>
    <x v="18"/>
    <x v="18"/>
    <x v="16"/>
    <s v="ES0021000009990043LJ"/>
    <n v="1591"/>
  </r>
  <r>
    <n v="118"/>
    <s v="Bombeo DE ITURRIZAR"/>
    <x v="1"/>
    <n v="26700"/>
    <n v="29500"/>
    <x v="34"/>
    <x v="34"/>
    <x v="33"/>
    <x v="27"/>
    <s v="ES0021000009885369EN"/>
    <n v="63422"/>
  </r>
  <r>
    <n v="119"/>
    <s v="E.D.A.R. LARRABETZU"/>
    <x v="1"/>
    <n v="27000"/>
    <n v="28000"/>
    <x v="35"/>
    <x v="35"/>
    <x v="34"/>
    <x v="15"/>
    <s v="ES0021000009837253TN"/>
    <n v="123030"/>
  </r>
  <r>
    <n v="120"/>
    <s v="Bº LUTXANA"/>
    <x v="1"/>
    <n v="29500"/>
    <n v="29500"/>
    <x v="34"/>
    <x v="34"/>
    <x v="33"/>
    <x v="28"/>
    <s v="ES0021000009450901SZ"/>
    <n v="50560"/>
  </r>
  <r>
    <n v="121"/>
    <s v="Bombeo P16"/>
    <x v="2"/>
    <n v="228000"/>
    <n v="228000"/>
    <x v="36"/>
    <x v="36"/>
    <x v="35"/>
    <x v="5"/>
    <s v="ES0021000009629105NZ"/>
    <n v="310234"/>
  </r>
  <r>
    <n v="122"/>
    <s v="Bº PORTU B"/>
    <x v="1"/>
    <n v="19800"/>
    <n v="19800"/>
    <x v="19"/>
    <x v="19"/>
    <x v="19"/>
    <x v="17"/>
    <s v="ES0021000009919355MG"/>
    <n v="8989"/>
  </r>
  <r>
    <n v="123"/>
    <s v="OFICINA URIBITARTE 8"/>
    <x v="1"/>
    <n v="35000"/>
    <n v="35000"/>
    <x v="37"/>
    <x v="37"/>
    <x v="36"/>
    <x v="28"/>
    <s v="ES0021000009690236WB"/>
    <n v="25159"/>
  </r>
  <r>
    <n v="125"/>
    <s v="Bombeo Larros II  (Parque Tecnológico)"/>
    <x v="1"/>
    <n v="12400"/>
    <n v="13360"/>
    <x v="38"/>
    <x v="38"/>
    <x v="37"/>
    <x v="6"/>
    <s v="ES0021000010034294BN"/>
    <n v="15527"/>
  </r>
  <r>
    <n v="126"/>
    <s v="Bombeo Pobeña"/>
    <x v="1"/>
    <n v="23100"/>
    <n v="23100"/>
    <x v="39"/>
    <x v="39"/>
    <x v="38"/>
    <x v="29"/>
    <s v="ES0021000009886709BH"/>
    <n v="0"/>
  </r>
  <r>
    <n v="127"/>
    <s v="Bombeo Zaratamo"/>
    <x v="1"/>
    <n v="14290"/>
    <n v="15250"/>
    <x v="40"/>
    <x v="40"/>
    <x v="39"/>
    <x v="30"/>
    <s v="ES0021000010012076BN"/>
    <n v="30108"/>
  </r>
  <r>
    <n v="128"/>
    <s v="Bombeo Parque Atracciones"/>
    <x v="1"/>
    <n v="72000"/>
    <n v="73000"/>
    <x v="41"/>
    <x v="41"/>
    <x v="40"/>
    <x v="15"/>
    <s v="ES0021000009737252ES"/>
    <n v="403631"/>
  </r>
  <r>
    <n v="129"/>
    <s v="Bombeo Romo"/>
    <x v="1"/>
    <n v="0"/>
    <n v="0"/>
    <x v="42"/>
    <x v="42"/>
    <x v="41"/>
    <x v="31"/>
    <s v="ES0021000009850498RD"/>
    <n v="3084"/>
  </r>
  <r>
    <n v="130"/>
    <s v="Bombeo Lauros 1"/>
    <x v="1"/>
    <n v="9240"/>
    <n v="13210"/>
    <x v="43"/>
    <x v="43"/>
    <x v="42"/>
    <x v="32"/>
    <s v="ES0021000010029706LR"/>
    <n v="29693"/>
  </r>
  <r>
    <n v="131"/>
    <s v="Bombeo de Sollano"/>
    <x v="1"/>
    <n v="44000"/>
    <n v="45000"/>
    <x v="44"/>
    <x v="44"/>
    <x v="43"/>
    <x v="15"/>
    <s v="ES0021000010011224CB"/>
    <n v="102191"/>
  </r>
  <r>
    <n v="132"/>
    <s v="Deposito de Ugarte"/>
    <x v="1"/>
    <n v="950"/>
    <n v="2190"/>
    <x v="45"/>
    <x v="45"/>
    <x v="44"/>
    <x v="6"/>
    <s v="ES0021000009413596AS"/>
    <n v="5245"/>
  </r>
  <r>
    <n v="134"/>
    <s v="Depósito Elezkano"/>
    <x v="1"/>
    <n v="12380"/>
    <n v="13400"/>
    <x v="46"/>
    <x v="46"/>
    <x v="45"/>
    <x v="6"/>
    <s v="ES0021000009717930XJ"/>
    <n v="75300"/>
  </r>
  <r>
    <n v="135"/>
    <s v="ETAP de San Cristobal"/>
    <x v="1"/>
    <n v="30000"/>
    <n v="30000"/>
    <x v="13"/>
    <x v="13"/>
    <x v="13"/>
    <x v="33"/>
    <s v="ES0021000010004513GQ"/>
    <n v="161379"/>
  </r>
  <r>
    <n v="136"/>
    <s v="E.D.A.R. ABANICO DE PLENCIA"/>
    <x v="1"/>
    <n v="38100"/>
    <n v="38100"/>
    <x v="47"/>
    <x v="47"/>
    <x v="46"/>
    <x v="23"/>
    <s v="ES0021000009898645RV"/>
    <n v="63424"/>
  </r>
  <r>
    <n v="137"/>
    <s v="Bombeo Ubidea"/>
    <x v="3"/>
    <n v="7000"/>
    <n v="7000"/>
    <x v="18"/>
    <x v="18"/>
    <x v="18"/>
    <x v="16"/>
    <s v="ES0021000009993103ZZ"/>
    <n v="1829"/>
  </r>
  <r>
    <n v="138"/>
    <s v="Deposito Grazal "/>
    <x v="3"/>
    <n v="3300"/>
    <n v="3300"/>
    <x v="18"/>
    <x v="18"/>
    <x v="18"/>
    <x v="16"/>
    <s v="ES0021000009824601WX"/>
    <n v="6410"/>
  </r>
  <r>
    <n v="140"/>
    <s v="Bombeo San Antonio "/>
    <x v="2"/>
    <n v="96000"/>
    <n v="96000"/>
    <x v="15"/>
    <x v="48"/>
    <x v="47"/>
    <x v="34"/>
    <s v="ES0021000009738913WC"/>
    <n v="395063"/>
  </r>
  <r>
    <n v="143"/>
    <s v="Bº LABASTURE (Plencia)"/>
    <x v="1"/>
    <n v="20000"/>
    <n v="28000"/>
    <x v="35"/>
    <x v="49"/>
    <x v="48"/>
    <x v="35"/>
    <s v="ES0021000009900799AD"/>
    <n v="26343"/>
  </r>
  <r>
    <n v="144"/>
    <s v="ATENCION AL PUBLICO (ANTIGUA CAFETERIA)"/>
    <x v="1"/>
    <n v="45000"/>
    <n v="45000"/>
    <x v="44"/>
    <x v="44"/>
    <x v="43"/>
    <x v="36"/>
    <s v="ES0021000009673681HQ"/>
    <n v="142249"/>
  </r>
  <r>
    <n v="146"/>
    <s v="E.D.A.R. LA ARBOLEDA"/>
    <x v="1"/>
    <n v="21000"/>
    <n v="21000"/>
    <x v="48"/>
    <x v="50"/>
    <x v="49"/>
    <x v="37"/>
    <s v="ES0021000009936245AN"/>
    <n v="74576"/>
  </r>
  <r>
    <n v="147"/>
    <s v="Bº LA ARBOLEDA"/>
    <x v="1"/>
    <n v="6670"/>
    <n v="7590"/>
    <x v="49"/>
    <x v="51"/>
    <x v="50"/>
    <x v="6"/>
    <s v="ES0021000009929013BW"/>
    <n v="6535"/>
  </r>
  <r>
    <n v="148"/>
    <s v="E.D.A.R. ARTEBAKARRA"/>
    <x v="3"/>
    <n v="3464"/>
    <n v="3464"/>
    <x v="18"/>
    <x v="18"/>
    <x v="18"/>
    <x v="16"/>
    <s v="ES0021000009876104XQ"/>
    <n v="6109"/>
  </r>
  <r>
    <n v="149"/>
    <s v="Bombeo Arbiz"/>
    <x v="3"/>
    <n v="5700"/>
    <n v="5700"/>
    <x v="18"/>
    <x v="18"/>
    <x v="18"/>
    <x v="16"/>
    <s v="ES0021000009996846QP"/>
    <n v="13903"/>
  </r>
  <r>
    <n v="150"/>
    <s v="Bombeo Torre / Dept. Gorobiletas"/>
    <x v="3"/>
    <n v="8000"/>
    <n v="8000"/>
    <x v="18"/>
    <x v="18"/>
    <x v="18"/>
    <x v="16"/>
    <s v="ES0021000009837361MM"/>
    <n v="9132"/>
  </r>
  <r>
    <n v="151"/>
    <s v="Bº LA REINETA"/>
    <x v="3"/>
    <n v="7000"/>
    <n v="7000"/>
    <x v="18"/>
    <x v="18"/>
    <x v="18"/>
    <x v="16"/>
    <s v="ES0021000009929572ND"/>
    <n v="3153"/>
  </r>
  <r>
    <n v="152"/>
    <s v="Bombeo FUNICULAR"/>
    <x v="1"/>
    <n v="17400"/>
    <n v="18000"/>
    <x v="50"/>
    <x v="52"/>
    <x v="51"/>
    <x v="22"/>
    <s v="ES0021000009929718HV"/>
    <n v="16593"/>
  </r>
  <r>
    <n v="153"/>
    <s v="ALIV. EL PARQUE (P16 Elquera)"/>
    <x v="3"/>
    <n v="7800"/>
    <n v="7800"/>
    <x v="18"/>
    <x v="18"/>
    <x v="18"/>
    <x v="16"/>
    <s v="ES0021000009709722KQ"/>
    <n v="3985"/>
  </r>
  <r>
    <n v="155"/>
    <s v="E.D.A.R. KOBARON"/>
    <x v="3"/>
    <n v="12000"/>
    <n v="12000"/>
    <x v="18"/>
    <x v="18"/>
    <x v="18"/>
    <x v="16"/>
    <s v="ES0021000009883690HN"/>
    <n v="44309"/>
  </r>
  <r>
    <n v="156"/>
    <s v="E.D.A.R. TRIANO"/>
    <x v="3"/>
    <n v="7600"/>
    <n v="7600"/>
    <x v="18"/>
    <x v="18"/>
    <x v="18"/>
    <x v="16"/>
    <s v="ES0021000009391654SS"/>
    <n v="24194"/>
  </r>
  <r>
    <n v="157"/>
    <s v="Bombeo Nortza "/>
    <x v="3"/>
    <n v="2200"/>
    <n v="2200"/>
    <x v="18"/>
    <x v="18"/>
    <x v="18"/>
    <x v="16"/>
    <s v="ES0021000009822138XP"/>
    <n v="6901"/>
  </r>
  <r>
    <n v="158"/>
    <s v="Bº IZUNTZA-ESTACION"/>
    <x v="1"/>
    <n v="19800"/>
    <n v="19800"/>
    <x v="19"/>
    <x v="19"/>
    <x v="19"/>
    <x v="17"/>
    <s v="ES0021000009854569VD"/>
    <n v="23833"/>
  </r>
  <r>
    <n v="159"/>
    <s v="Bº LA BALASTERA"/>
    <x v="3"/>
    <n v="7600"/>
    <n v="7600"/>
    <x v="18"/>
    <x v="18"/>
    <x v="18"/>
    <x v="16"/>
    <s v="ES0021000009390734KS"/>
    <n v="2437"/>
  </r>
  <r>
    <n v="160"/>
    <s v="Bº ARRAIBI-NEGARRA-LEMOA"/>
    <x v="1"/>
    <n v="70000"/>
    <n v="70000"/>
    <x v="51"/>
    <x v="53"/>
    <x v="52"/>
    <x v="23"/>
    <s v="ES0021000009854284MT"/>
    <n v="163510"/>
  </r>
  <r>
    <n v="161"/>
    <s v="Bº MENDIETA"/>
    <x v="1"/>
    <n v="18800"/>
    <n v="21800"/>
    <x v="52"/>
    <x v="54"/>
    <x v="53"/>
    <x v="37"/>
    <s v="ES0021000009854997JT"/>
    <n v="61736"/>
  </r>
  <r>
    <n v="162"/>
    <s v="(P9) ZUBILETA"/>
    <x v="3"/>
    <n v="5700"/>
    <n v="5700"/>
    <x v="18"/>
    <x v="18"/>
    <x v="18"/>
    <x v="16"/>
    <s v="ES0021000009459662MN"/>
    <n v="2051"/>
  </r>
  <r>
    <n v="163"/>
    <s v="(P12) SANTA ANA"/>
    <x v="3"/>
    <n v="5000"/>
    <n v="5000"/>
    <x v="18"/>
    <x v="18"/>
    <x v="18"/>
    <x v="16"/>
    <s v="ES0021000009674109ZF"/>
    <n v="5197"/>
  </r>
  <r>
    <n v="164"/>
    <s v="(P5) KAREAGA"/>
    <x v="3"/>
    <n v="6600"/>
    <n v="6600"/>
    <x v="18"/>
    <x v="18"/>
    <x v="18"/>
    <x v="16"/>
    <s v="ES0021000009439059YV"/>
    <n v="4007"/>
  </r>
  <r>
    <n v="165"/>
    <s v="Aliviadero I04 Olabeaga"/>
    <x v="3"/>
    <n v="5700"/>
    <n v="5700"/>
    <x v="18"/>
    <x v="18"/>
    <x v="18"/>
    <x v="16"/>
    <s v="ES0021000009693090BJ"/>
    <n v="490"/>
  </r>
  <r>
    <n v="166"/>
    <s v="E.D.A.R. ALTZUSTE"/>
    <x v="3"/>
    <n v="6600"/>
    <n v="6600"/>
    <x v="18"/>
    <x v="18"/>
    <x v="18"/>
    <x v="16"/>
    <s v="ES0021000009718872MN"/>
    <n v="21568"/>
  </r>
  <r>
    <n v="167"/>
    <s v="Bombeo Sarasola"/>
    <x v="3"/>
    <n v="6600"/>
    <n v="6600"/>
    <x v="18"/>
    <x v="18"/>
    <x v="18"/>
    <x v="16"/>
    <s v="ES0021000009717931XZ"/>
    <n v="7942"/>
  </r>
  <r>
    <n v="168"/>
    <s v="Bombeo y Dept.  Barracon"/>
    <x v="1"/>
    <n v="15001"/>
    <n v="15001"/>
    <x v="30"/>
    <x v="30"/>
    <x v="29"/>
    <x v="29"/>
    <s v="ES0021000009962935JE"/>
    <n v="5207"/>
  </r>
  <r>
    <n v="169"/>
    <s v="Bombeo La herrera"/>
    <x v="3"/>
    <n v="6600"/>
    <n v="6600"/>
    <x v="18"/>
    <x v="18"/>
    <x v="18"/>
    <x v="16"/>
    <s v="ES0021000010007631WY"/>
    <n v="9538"/>
  </r>
  <r>
    <n v="171"/>
    <s v="Bombeo Uría "/>
    <x v="3"/>
    <n v="13200"/>
    <n v="13200"/>
    <x v="18"/>
    <x v="18"/>
    <x v="18"/>
    <x v="16"/>
    <s v="ES0021000009772011SK"/>
    <n v="7002"/>
  </r>
  <r>
    <n v="172"/>
    <s v="Bombeo Las Llanas     "/>
    <x v="3"/>
    <n v="6500"/>
    <n v="6500"/>
    <x v="18"/>
    <x v="18"/>
    <x v="18"/>
    <x v="16"/>
    <s v="ES0021000009772506ZX"/>
    <n v="15931"/>
  </r>
  <r>
    <n v="173"/>
    <s v="Aliviadero Luis Power Iruña (I09+I010)"/>
    <x v="3"/>
    <n v="1500"/>
    <n v="1500"/>
    <x v="18"/>
    <x v="18"/>
    <x v="18"/>
    <x v="16"/>
    <s v="ES0021000009583330TD"/>
    <n v="1246"/>
  </r>
  <r>
    <n v="174"/>
    <s v="Aliviadero Botika Vieja 2 (I06+I07)/Torre"/>
    <x v="3"/>
    <n v="1000"/>
    <n v="1000"/>
    <x v="18"/>
    <x v="18"/>
    <x v="18"/>
    <x v="16"/>
    <s v="ES0021000009660815BF"/>
    <n v="1229"/>
  </r>
  <r>
    <n v="175"/>
    <s v="Aliviadero I05(CALERO)"/>
    <x v="3"/>
    <n v="1200"/>
    <n v="1200"/>
    <x v="18"/>
    <x v="18"/>
    <x v="18"/>
    <x v="16"/>
    <s v="ES0021000009424124RD"/>
    <n v="497"/>
  </r>
  <r>
    <n v="176"/>
    <s v="Bº BURCEÑA"/>
    <x v="1"/>
    <n v="30000"/>
    <n v="37500"/>
    <x v="53"/>
    <x v="55"/>
    <x v="54"/>
    <x v="37"/>
    <s v="ES0021000009451038KJ"/>
    <n v="43522"/>
  </r>
  <r>
    <n v="177"/>
    <s v="Bombeo Leitoki"/>
    <x v="3"/>
    <n v="3300"/>
    <n v="3300"/>
    <x v="18"/>
    <x v="18"/>
    <x v="18"/>
    <x v="16"/>
    <s v="ES0021000009868987TY"/>
    <n v="5077"/>
  </r>
  <r>
    <n v="178"/>
    <s v="Bombeo Udarriaga"/>
    <x v="3"/>
    <n v="6928"/>
    <n v="6928"/>
    <x v="18"/>
    <x v="18"/>
    <x v="18"/>
    <x v="16"/>
    <s v="ES0021000009868414KP"/>
    <n v="12069"/>
  </r>
  <r>
    <n v="179"/>
    <s v="Bº ZIERBENA"/>
    <x v="1"/>
    <n v="13330"/>
    <n v="14290"/>
    <x v="54"/>
    <x v="56"/>
    <x v="55"/>
    <x v="22"/>
    <s v="ES0021000010042503TX"/>
    <n v="18405"/>
  </r>
  <r>
    <n v="180"/>
    <s v="Bº LA RIGADA"/>
    <x v="1"/>
    <n v="10590"/>
    <n v="11730"/>
    <x v="55"/>
    <x v="57"/>
    <x v="56"/>
    <x v="22"/>
    <s v="ES0021000009883876AZ"/>
    <n v="8095"/>
  </r>
  <r>
    <n v="181"/>
    <s v="Bº GAU TXORI (Plencia)"/>
    <x v="1"/>
    <n v="118000"/>
    <n v="133000"/>
    <x v="56"/>
    <x v="58"/>
    <x v="57"/>
    <x v="25"/>
    <s v="ES0021000009901651VX"/>
    <n v="176049"/>
  </r>
  <r>
    <n v="182"/>
    <s v="Bombeo Etxebarri"/>
    <x v="3"/>
    <n v="6600"/>
    <n v="6600"/>
    <x v="18"/>
    <x v="18"/>
    <x v="18"/>
    <x v="16"/>
    <s v="ES0021000009863884PD"/>
    <n v="11551"/>
  </r>
  <r>
    <n v="183"/>
    <s v="SIFON UNIVERSIDAD"/>
    <x v="1"/>
    <n v="47000"/>
    <n v="47000"/>
    <x v="57"/>
    <x v="59"/>
    <x v="58"/>
    <x v="38"/>
    <s v="ES0021000009660790XM"/>
    <n v="152544"/>
  </r>
  <r>
    <n v="184"/>
    <s v="E.D.A.R. ARESTI II"/>
    <x v="3"/>
    <n v="3800"/>
    <n v="3800"/>
    <x v="18"/>
    <x v="18"/>
    <x v="18"/>
    <x v="16"/>
    <s v="ES0021000010031959WT"/>
    <n v="6972"/>
  </r>
  <r>
    <n v="185"/>
    <s v="Aliviadero I05 Zorroza"/>
    <x v="3"/>
    <n v="900"/>
    <n v="900"/>
    <x v="18"/>
    <x v="18"/>
    <x v="18"/>
    <x v="16"/>
    <s v="ES0021000009576383CP"/>
    <n v="885"/>
  </r>
  <r>
    <n v="186"/>
    <s v="Aliviadero I04 Zorroza"/>
    <x v="3"/>
    <n v="3500"/>
    <n v="3500"/>
    <x v="18"/>
    <x v="18"/>
    <x v="18"/>
    <x v="16"/>
    <s v="ES0021000009703826HP"/>
    <n v="4405"/>
  </r>
  <r>
    <n v="187"/>
    <s v="Aliviadero I05-PR16 (C.L)"/>
    <x v="3"/>
    <n v="3300"/>
    <n v="3300"/>
    <x v="18"/>
    <x v="18"/>
    <x v="18"/>
    <x v="16"/>
    <s v="ES0021000009816734MD"/>
    <n v="1076"/>
  </r>
  <r>
    <n v="188"/>
    <s v="Aliviadero I04-PR12 (C.L)"/>
    <x v="3"/>
    <n v="3300"/>
    <n v="3300"/>
    <x v="18"/>
    <x v="18"/>
    <x v="18"/>
    <x v="16"/>
    <s v="ES0021000009815961VH"/>
    <n v="984"/>
  </r>
  <r>
    <n v="189"/>
    <s v="Aliviadero I03-PR11(C.L.)"/>
    <x v="3"/>
    <n v="3300"/>
    <n v="3300"/>
    <x v="18"/>
    <x v="18"/>
    <x v="18"/>
    <x v="16"/>
    <s v="ES0021000009818208TB"/>
    <n v="1401"/>
  </r>
  <r>
    <n v="190"/>
    <s v="Aliviadero I01-PR7 (C.L)"/>
    <x v="3"/>
    <n v="3300"/>
    <n v="3300"/>
    <x v="18"/>
    <x v="18"/>
    <x v="18"/>
    <x v="16"/>
    <s v="ES0021000009846869GZ"/>
    <n v="686"/>
  </r>
  <r>
    <n v="191"/>
    <s v="Aliviadero I02-PR9 (C.L.)"/>
    <x v="1"/>
    <n v="15001"/>
    <n v="15001"/>
    <x v="30"/>
    <x v="30"/>
    <x v="29"/>
    <x v="17"/>
    <s v="ES0021000009818143CS"/>
    <n v="796"/>
  </r>
  <r>
    <n v="192"/>
    <s v="Arqueta Cont. Astrabudua"/>
    <x v="3"/>
    <n v="1100"/>
    <n v="1100"/>
    <x v="18"/>
    <x v="18"/>
    <x v="59"/>
    <x v="16"/>
    <s v="ES0021000010019294AP"/>
    <n v="12"/>
  </r>
  <r>
    <n v="193"/>
    <s v="Arqueta Cont. Erandio-Lutxana"/>
    <x v="3"/>
    <n v="1100"/>
    <n v="1100"/>
    <x v="18"/>
    <x v="18"/>
    <x v="18"/>
    <x v="16"/>
    <s v="ES0021000010023980TW"/>
    <n v="6"/>
  </r>
  <r>
    <n v="194"/>
    <s v="Arqueta Cont. Kordeleria (La Campa)"/>
    <x v="3"/>
    <n v="1100"/>
    <n v="1100"/>
    <x v="18"/>
    <x v="18"/>
    <x v="18"/>
    <x v="16"/>
    <s v="ES0021000010024515TP"/>
    <n v="248"/>
  </r>
  <r>
    <n v="195"/>
    <s v="Arqueta Cont. Arriagas"/>
    <x v="3"/>
    <n v="1100"/>
    <n v="1100"/>
    <x v="18"/>
    <x v="18"/>
    <x v="18"/>
    <x v="16"/>
    <s v="ES0021000010015544RF"/>
    <n v="0"/>
  </r>
  <r>
    <n v="196"/>
    <s v="Aliviadero I04-PR9 (LA.B)"/>
    <x v="3"/>
    <n v="900"/>
    <n v="900"/>
    <x v="18"/>
    <x v="18"/>
    <x v="18"/>
    <x v="16"/>
    <s v="ES0021000009808871PN"/>
    <n v="547"/>
  </r>
  <r>
    <n v="198"/>
    <s v="Bº DE GUEÑES"/>
    <x v="1"/>
    <n v="9800"/>
    <n v="10300"/>
    <x v="58"/>
    <x v="60"/>
    <x v="60"/>
    <x v="6"/>
    <s v="ES0021000009821797HN"/>
    <n v="7651"/>
  </r>
  <r>
    <n v="199"/>
    <s v="Bombeo de Sollano"/>
    <x v="1"/>
    <n v="12380"/>
    <n v="14280"/>
    <x v="59"/>
    <x v="61"/>
    <x v="61"/>
    <x v="6"/>
    <s v="ES0021000010010201ET"/>
    <n v="27603"/>
  </r>
  <r>
    <n v="200"/>
    <s v="Aliviadero I09-PR13 (LA.B.) "/>
    <x v="3"/>
    <n v="900"/>
    <n v="900"/>
    <x v="18"/>
    <x v="18"/>
    <x v="18"/>
    <x v="16"/>
    <s v="ES0021000009794509MW"/>
    <n v="959"/>
  </r>
  <r>
    <n v="201"/>
    <s v="ALIVIAD. ARANGUREN"/>
    <x v="3"/>
    <n v="500"/>
    <n v="500"/>
    <x v="18"/>
    <x v="18"/>
    <x v="18"/>
    <x v="16"/>
    <s v="ES0021000010006836JQ"/>
    <n v="383"/>
  </r>
  <r>
    <n v="202"/>
    <s v="Aliviadero I06-PR11 (LA.B.) "/>
    <x v="3"/>
    <n v="1000"/>
    <n v="1000"/>
    <x v="18"/>
    <x v="18"/>
    <x v="18"/>
    <x v="16"/>
    <s v="ES0021000009805063AE"/>
    <n v="518"/>
  </r>
  <r>
    <n v="203"/>
    <s v="Aliviadero I03-PR6 (LA.B.) "/>
    <x v="3"/>
    <n v="3300"/>
    <n v="3300"/>
    <x v="18"/>
    <x v="18"/>
    <x v="18"/>
    <x v="16"/>
    <s v="ES0021000009811531DG"/>
    <n v="1414"/>
  </r>
  <r>
    <n v="205"/>
    <s v="Turbina (Central de Undurraga)"/>
    <x v="2"/>
    <n v="3000"/>
    <n v="12000"/>
    <x v="60"/>
    <x v="62"/>
    <x v="62"/>
    <x v="39"/>
    <s v="ES0021000009718668LS"/>
    <n v="17574"/>
  </r>
  <r>
    <n v="206"/>
    <s v="Depósito Bentakoerreka"/>
    <x v="3"/>
    <n v="4200"/>
    <n v="4200"/>
    <x v="18"/>
    <x v="18"/>
    <x v="18"/>
    <x v="16"/>
    <s v="ES0021000009407298ML"/>
    <n v="6934"/>
  </r>
  <r>
    <n v="207"/>
    <s v="Bombeo Goikiri Alto"/>
    <x v="3"/>
    <n v="13200"/>
    <n v="13200"/>
    <x v="18"/>
    <x v="18"/>
    <x v="18"/>
    <x v="16"/>
    <s v="ES0021000009868379LL"/>
    <n v="7769"/>
  </r>
  <r>
    <n v="208"/>
    <s v="Bº LA BOLA (LA.B.) "/>
    <x v="1"/>
    <n v="4760"/>
    <n v="7620"/>
    <x v="61"/>
    <x v="63"/>
    <x v="63"/>
    <x v="6"/>
    <s v="ES0021000009821095BT"/>
    <n v="4123"/>
  </r>
  <r>
    <n v="209"/>
    <s v="Bombeo Areatzagane"/>
    <x v="1"/>
    <n v="24240"/>
    <n v="24240"/>
    <x v="62"/>
    <x v="64"/>
    <x v="64"/>
    <x v="40"/>
    <s v="ES0021000010001433PH"/>
    <n v="13275"/>
  </r>
  <r>
    <n v="210"/>
    <s v="Aliviadero PR7 Sendeja"/>
    <x v="1"/>
    <n v="2360"/>
    <n v="2360"/>
    <x v="63"/>
    <x v="65"/>
    <x v="65"/>
    <x v="6"/>
    <s v="ES0021000009679388JL"/>
    <n v="3083"/>
  </r>
  <r>
    <n v="211"/>
    <s v="Aliviadero OR2 (Campo Volantin)"/>
    <x v="3"/>
    <n v="800"/>
    <n v="800"/>
    <x v="18"/>
    <x v="18"/>
    <x v="18"/>
    <x v="16"/>
    <s v="ES0021000009536482XN"/>
    <n v="995"/>
  </r>
  <r>
    <n v="212"/>
    <s v="(BF)  Bº ARRIGUNAGA"/>
    <x v="1"/>
    <n v="100000"/>
    <n v="129000"/>
    <x v="64"/>
    <x v="66"/>
    <x v="66"/>
    <x v="41"/>
    <s v="ES0021000009782755TR"/>
    <n v="49728"/>
  </r>
  <r>
    <n v="213"/>
    <s v="Aliviadero I16-PR28 (BF)"/>
    <x v="3"/>
    <n v="1100"/>
    <n v="1100"/>
    <x v="18"/>
    <x v="18"/>
    <x v="18"/>
    <x v="16"/>
    <s v="ES0021000009797719YS"/>
    <n v="655"/>
  </r>
  <r>
    <n v="214"/>
    <s v="Aliviadero I17-003 (BF)"/>
    <x v="3"/>
    <n v="2200"/>
    <n v="2200"/>
    <x v="18"/>
    <x v="18"/>
    <x v="18"/>
    <x v="16"/>
    <s v="ES0021000009795118PJ"/>
    <n v="665"/>
  </r>
  <r>
    <n v="215"/>
    <s v="(BF) Bº USATEGUI"/>
    <x v="3"/>
    <n v="13200"/>
    <n v="13200"/>
    <x v="18"/>
    <x v="18"/>
    <x v="18"/>
    <x v="16"/>
    <s v="ES0021000009778015TE"/>
    <n v="4653"/>
  </r>
  <r>
    <n v="216"/>
    <s v="E.D.A.R. UBIDEA"/>
    <x v="3"/>
    <n v="4500"/>
    <n v="4500"/>
    <x v="18"/>
    <x v="18"/>
    <x v="18"/>
    <x v="16"/>
    <s v="ES0021000009993128SQ"/>
    <n v="18830"/>
  </r>
  <r>
    <n v="217"/>
    <s v="Aliviadero Luis Braille"/>
    <x v="3"/>
    <n v="700"/>
    <n v="700"/>
    <x v="18"/>
    <x v="18"/>
    <x v="18"/>
    <x v="16"/>
    <s v="ES0021000009584262VK"/>
    <n v="475"/>
  </r>
  <r>
    <n v="218"/>
    <s v="Bº ELORRIETA"/>
    <x v="1"/>
    <n v="127000"/>
    <n v="127000"/>
    <x v="65"/>
    <x v="67"/>
    <x v="67"/>
    <x v="42"/>
    <s v="ES0021000009609069SB"/>
    <n v="202401"/>
  </r>
  <r>
    <n v="219"/>
    <s v="Equipo de protección catódica de Plentzia"/>
    <x v="3"/>
    <n v="2200"/>
    <n v="2200"/>
    <x v="18"/>
    <x v="18"/>
    <x v="18"/>
    <x v="16"/>
    <s v="ES0021000009465255HQ"/>
    <n v="583"/>
  </r>
  <r>
    <n v="220"/>
    <s v="(BF)  Bº PORTU ZARRA (Algorta)"/>
    <x v="1"/>
    <n v="127000"/>
    <n v="127000"/>
    <x v="65"/>
    <x v="67"/>
    <x v="67"/>
    <x v="43"/>
    <s v="ES0021000009798215MM"/>
    <n v="277865"/>
  </r>
  <r>
    <n v="221"/>
    <s v="Bombeo Goiuria"/>
    <x v="1"/>
    <n v="10720"/>
    <n v="11510"/>
    <x v="66"/>
    <x v="68"/>
    <x v="68"/>
    <x v="6"/>
    <s v="ES0021000010039590BH"/>
    <n v="8787"/>
  </r>
  <r>
    <n v="222"/>
    <s v="Aliviadero I17-002 (BF)"/>
    <x v="3"/>
    <n v="600"/>
    <n v="600"/>
    <x v="18"/>
    <x v="18"/>
    <x v="18"/>
    <x v="16"/>
    <s v="ES0021000010254901NA"/>
    <n v="601"/>
  </r>
  <r>
    <n v="223"/>
    <s v="Aliviadero I17-001 (PR31) (BF)"/>
    <x v="3"/>
    <n v="500"/>
    <n v="500"/>
    <x v="18"/>
    <x v="18"/>
    <x v="18"/>
    <x v="16"/>
    <s v="ES0021000009797718YZ"/>
    <n v="726"/>
  </r>
  <r>
    <n v="224"/>
    <s v="(BF ) Bº ITZE"/>
    <x v="1"/>
    <n v="15001"/>
    <n v="15001"/>
    <x v="30"/>
    <x v="30"/>
    <x v="29"/>
    <x v="6"/>
    <s v="ES0021000009493309LX"/>
    <n v="4789"/>
  </r>
  <r>
    <n v="225"/>
    <s v="Aliviadero I13-PR24 (BF)"/>
    <x v="3"/>
    <n v="800"/>
    <n v="800"/>
    <x v="18"/>
    <x v="18"/>
    <x v="18"/>
    <x v="16"/>
    <s v="ES0021000009804170BA"/>
    <n v="480"/>
  </r>
  <r>
    <n v="226"/>
    <s v="Bº URIBITARTE (1)"/>
    <x v="1"/>
    <n v="42270"/>
    <n v="42270"/>
    <x v="67"/>
    <x v="69"/>
    <x v="69"/>
    <x v="44"/>
    <s v="ES0021000010249522PY"/>
    <n v="89064"/>
  </r>
  <r>
    <n v="227"/>
    <s v="Aliviadero 003 (PIO BAROJA)"/>
    <x v="3"/>
    <n v="3300"/>
    <n v="3300"/>
    <x v="18"/>
    <x v="18"/>
    <x v="18"/>
    <x v="16"/>
    <s v="ES0021000009692977YS"/>
    <n v="665"/>
  </r>
  <r>
    <n v="228"/>
    <s v="Bº URIBITARTE (2)"/>
    <x v="1"/>
    <n v="50000"/>
    <n v="50000"/>
    <x v="33"/>
    <x v="33"/>
    <x v="32"/>
    <x v="37"/>
    <s v="ES0021000010249487YV"/>
    <n v="0"/>
  </r>
  <r>
    <n v="229"/>
    <s v="Bº IGORRE"/>
    <x v="1"/>
    <n v="31500"/>
    <n v="34300"/>
    <x v="68"/>
    <x v="70"/>
    <x v="70"/>
    <x v="45"/>
    <s v="ES0021000010003895TL"/>
    <n v="110078"/>
  </r>
  <r>
    <n v="230"/>
    <s v="Bº SOPELMAR (Sopelana)"/>
    <x v="1"/>
    <n v="51820"/>
    <n v="51820"/>
    <x v="69"/>
    <x v="71"/>
    <x v="71"/>
    <x v="23"/>
    <s v="ES0021000009985850KY"/>
    <n v="76442"/>
  </r>
  <r>
    <n v="231"/>
    <s v="Bº SOLONDOTA (Arriatera, Sopelana)"/>
    <x v="1"/>
    <n v="28530"/>
    <n v="33000"/>
    <x v="70"/>
    <x v="72"/>
    <x v="72"/>
    <x v="23"/>
    <s v="ES0021000009984477FJ"/>
    <n v="33448"/>
  </r>
  <r>
    <n v="233"/>
    <s v="Bº LA MERCED"/>
    <x v="1"/>
    <n v="101320"/>
    <n v="101320"/>
    <x v="71"/>
    <x v="73"/>
    <x v="73"/>
    <x v="46"/>
    <s v="ES0021000009660558TA"/>
    <n v="245657"/>
  </r>
  <r>
    <n v="234"/>
    <s v="Bº LA NAJA"/>
    <x v="1"/>
    <n v="1160"/>
    <n v="3700"/>
    <x v="72"/>
    <x v="74"/>
    <x v="74"/>
    <x v="6"/>
    <s v="ES0021000009631809SG"/>
    <n v="1672"/>
  </r>
  <r>
    <n v="235"/>
    <s v="Bº URAZURRUTIA"/>
    <x v="1"/>
    <n v="30000"/>
    <n v="30000"/>
    <x v="13"/>
    <x v="13"/>
    <x v="13"/>
    <x v="28"/>
    <s v="ES0021000009688891JT"/>
    <n v="60751"/>
  </r>
  <r>
    <n v="236"/>
    <s v="Bº LA PEÑA-ZAMACOLA"/>
    <x v="1"/>
    <n v="13000"/>
    <n v="15100"/>
    <x v="73"/>
    <x v="75"/>
    <x v="75"/>
    <x v="47"/>
    <s v="ES0021000009701715HJ"/>
    <n v="21611"/>
  </r>
  <r>
    <n v="238"/>
    <s v="Aliviadero RIO CASTAÑOS 26"/>
    <x v="3"/>
    <n v="900"/>
    <n v="900"/>
    <x v="18"/>
    <x v="18"/>
    <x v="18"/>
    <x v="16"/>
    <s v="ES0021000009453783WK"/>
    <n v="449"/>
  </r>
  <r>
    <n v="239"/>
    <s v="Aliviadero RIO CASTAÑOS 38"/>
    <x v="3"/>
    <n v="600"/>
    <n v="600"/>
    <x v="18"/>
    <x v="18"/>
    <x v="18"/>
    <x v="16"/>
    <s v="ES0021000009453971BW"/>
    <n v="597"/>
  </r>
  <r>
    <n v="240"/>
    <s v="ALIV. AMEZAGA"/>
    <x v="3"/>
    <n v="800"/>
    <n v="800"/>
    <x v="18"/>
    <x v="18"/>
    <x v="18"/>
    <x v="16"/>
    <s v="ES0021000009414176MC"/>
    <n v="793"/>
  </r>
  <r>
    <n v="241"/>
    <s v="ALIV. TELLERIA 8 (PZ-208)"/>
    <x v="3"/>
    <n v="700"/>
    <n v="700"/>
    <x v="18"/>
    <x v="18"/>
    <x v="18"/>
    <x v="16"/>
    <s v="ES0021000009681777WQ"/>
    <n v="493"/>
  </r>
  <r>
    <n v="242"/>
    <s v="Pozo ventilación P1 (Arenal-Bolueta)"/>
    <x v="3"/>
    <n v="3300"/>
    <n v="3300"/>
    <x v="18"/>
    <x v="18"/>
    <x v="18"/>
    <x v="16"/>
    <s v="ES0021000010205186NZ"/>
    <n v="2171"/>
  </r>
  <r>
    <n v="243"/>
    <s v="ALIV. TELLERIA 24 (PZ-200)"/>
    <x v="3"/>
    <n v="9900"/>
    <n v="9900"/>
    <x v="18"/>
    <x v="18"/>
    <x v="18"/>
    <x v="16"/>
    <s v="ES0021000010206006WY"/>
    <n v="2665"/>
  </r>
  <r>
    <n v="244"/>
    <s v="Aliviadero I26 (I. del Granada)"/>
    <x v="3"/>
    <n v="500"/>
    <n v="500"/>
    <x v="18"/>
    <x v="18"/>
    <x v="18"/>
    <x v="16"/>
    <s v="ES0021000010330899GD"/>
    <n v="660"/>
  </r>
  <r>
    <n v="245"/>
    <s v="ETAP de Beretxikorta "/>
    <x v="1"/>
    <n v="16200"/>
    <n v="16200"/>
    <x v="74"/>
    <x v="76"/>
    <x v="76"/>
    <x v="48"/>
    <s v="ES0021000009718838GR"/>
    <n v="10236"/>
  </r>
  <r>
    <n v="246"/>
    <s v="ALIV. KANDELAZ.-TXAKUR.(I.Lam-Uni)"/>
    <x v="3"/>
    <n v="500"/>
    <n v="500"/>
    <x v="18"/>
    <x v="18"/>
    <x v="18"/>
    <x v="16"/>
    <s v="ES0021000010746648WX"/>
    <n v="561"/>
  </r>
  <r>
    <n v="247"/>
    <s v="Aliviadero Astrabudua (I. Lamiako-Universidad)"/>
    <x v="3"/>
    <n v="500"/>
    <n v="500"/>
    <x v="18"/>
    <x v="18"/>
    <x v="18"/>
    <x v="16"/>
    <s v="ES0021000010425880VT"/>
    <n v="535"/>
  </r>
  <r>
    <n v="248"/>
    <s v="Aliviadero Udondo (I09)"/>
    <x v="3"/>
    <n v="700"/>
    <n v="700"/>
    <x v="18"/>
    <x v="18"/>
    <x v="18"/>
    <x v="16"/>
    <s v="ES0021000010396124BY"/>
    <n v="685"/>
  </r>
  <r>
    <n v="249"/>
    <s v="ALIV. EROSKI (I.Lamiako-Universidad)"/>
    <x v="3"/>
    <n v="3300"/>
    <n v="3300"/>
    <x v="18"/>
    <x v="18"/>
    <x v="18"/>
    <x v="16"/>
    <s v="ES0021000010396210ST"/>
    <n v="480"/>
  </r>
  <r>
    <n v="250"/>
    <s v="Bº GASATXAS (Gorliz)"/>
    <x v="1"/>
    <n v="40000"/>
    <n v="42700"/>
    <x v="75"/>
    <x v="77"/>
    <x v="77"/>
    <x v="49"/>
    <s v="ES0021000010243088GN"/>
    <n v="41390"/>
  </r>
  <r>
    <n v="251"/>
    <s v="ALIV. ETXEBARRI (G1/TR. 6 BOLUETA-URBI)"/>
    <x v="3"/>
    <n v="5600"/>
    <n v="5600"/>
    <x v="18"/>
    <x v="18"/>
    <x v="18"/>
    <x v="16"/>
    <s v="ES0021000010862529AV"/>
    <n v="4474"/>
  </r>
  <r>
    <n v="252"/>
    <s v="ALIV. SAN ANTONIOI (G1/TR. 6 BOLUETA-URBI)"/>
    <x v="3"/>
    <n v="600"/>
    <n v="600"/>
    <x v="18"/>
    <x v="18"/>
    <x v="18"/>
    <x v="16"/>
    <s v="ES0021000009738939GT"/>
    <n v="1076"/>
  </r>
  <r>
    <n v="253"/>
    <s v="ALIV. LEGIZAMONI (G1/TR. 6 BOLUETA-URBI)"/>
    <x v="3"/>
    <n v="1200"/>
    <n v="1200"/>
    <x v="18"/>
    <x v="18"/>
    <x v="18"/>
    <x v="16"/>
    <s v="ES0021000010862262SA"/>
    <n v="2605"/>
  </r>
  <r>
    <n v="254"/>
    <s v="Sala Valvulas Ollargan"/>
    <x v="0"/>
    <n v="10000"/>
    <n v="10000"/>
    <x v="22"/>
    <x v="22"/>
    <x v="22"/>
    <x v="50"/>
    <s v="ES0021000009407291MN"/>
    <n v="19882"/>
  </r>
  <r>
    <n v="255"/>
    <s v="ALIV. URBI"/>
    <x v="3"/>
    <n v="700"/>
    <n v="700"/>
    <x v="18"/>
    <x v="18"/>
    <x v="18"/>
    <x v="16"/>
    <s v="ES0021000009471171EK"/>
    <n v="857"/>
  </r>
  <r>
    <n v="256"/>
    <s v="Deposito Zabalondo"/>
    <x v="3"/>
    <n v="2000"/>
    <n v="2000"/>
    <x v="18"/>
    <x v="18"/>
    <x v="18"/>
    <x v="16"/>
    <s v="ES0021000011058385DM"/>
    <n v="3417"/>
  </r>
  <r>
    <n v="257"/>
    <s v="I. del BALLONTI/aliv. I10 La Florida"/>
    <x v="3"/>
    <n v="500"/>
    <n v="500"/>
    <x v="29"/>
    <x v="29"/>
    <x v="59"/>
    <x v="51"/>
    <s v="ES0021000010519617KN"/>
    <n v="620"/>
  </r>
  <r>
    <n v="258"/>
    <s v="Bombeo Goikomendi"/>
    <x v="1"/>
    <n v="45000"/>
    <n v="45000"/>
    <x v="44"/>
    <x v="44"/>
    <x v="43"/>
    <x v="37"/>
    <s v="ES0021000010987078JK"/>
    <n v="112100"/>
  </r>
  <r>
    <n v="259"/>
    <s v="Bombeo Goikolejea"/>
    <x v="1"/>
    <n v="40000"/>
    <n v="40000"/>
    <x v="76"/>
    <x v="78"/>
    <x v="78"/>
    <x v="1"/>
    <s v="ES0021000011106429MW"/>
    <n v="72150"/>
  </r>
  <r>
    <n v="260"/>
    <s v="Bombeo Barrenetxes"/>
    <x v="1"/>
    <n v="12380"/>
    <n v="12950"/>
    <x v="77"/>
    <x v="79"/>
    <x v="79"/>
    <x v="6"/>
    <s v="ES0021000011106098JQ"/>
    <n v="37839"/>
  </r>
  <r>
    <n v="261"/>
    <s v="Aliviadero PZ-100"/>
    <x v="3"/>
    <n v="2000"/>
    <n v="2000"/>
    <x v="18"/>
    <x v="18"/>
    <x v="18"/>
    <x v="16"/>
    <s v="ES0021000009711491YZ"/>
    <n v="272"/>
  </r>
  <r>
    <n v="262"/>
    <s v="Bombeo Alaios (Larrabetzu)"/>
    <x v="1"/>
    <n v="23100"/>
    <n v="23100"/>
    <x v="39"/>
    <x v="39"/>
    <x v="38"/>
    <x v="29"/>
    <s v="ES0021000009838076JF"/>
    <n v="24205"/>
  </r>
  <r>
    <n v="263"/>
    <s v="Aliviadero 5, Plazakoetxe"/>
    <x v="3"/>
    <n v="1200"/>
    <n v="1200"/>
    <x v="18"/>
    <x v="18"/>
    <x v="18"/>
    <x v="16"/>
    <s v="ES0021000009761120WD"/>
    <n v="1986"/>
  </r>
  <r>
    <n v="264"/>
    <s v="Aliviadero 3, Coca-Cola"/>
    <x v="3"/>
    <n v="6600"/>
    <n v="6600"/>
    <x v="18"/>
    <x v="18"/>
    <x v="18"/>
    <x v="16"/>
    <s v="ES0021000009756707VN"/>
    <n v="664"/>
  </r>
  <r>
    <n v="265"/>
    <s v="Aliviadero 1 Irubide"/>
    <x v="3"/>
    <n v="900"/>
    <n v="900"/>
    <x v="18"/>
    <x v="18"/>
    <x v="18"/>
    <x v="16"/>
    <s v="ES0021000011690473YF"/>
    <n v="787"/>
  </r>
  <r>
    <n v="266"/>
    <s v="Bombeo del Matadero"/>
    <x v="1"/>
    <n v="5000"/>
    <n v="5000"/>
    <x v="78"/>
    <x v="80"/>
    <x v="80"/>
    <x v="52"/>
    <s v="ES0021000011685853NX"/>
    <n v="5976"/>
  </r>
  <r>
    <n v="267"/>
    <s v="Bombeo Las Escuelas"/>
    <x v="1"/>
    <n v="30000"/>
    <n v="30000"/>
    <x v="13"/>
    <x v="13"/>
    <x v="13"/>
    <x v="33"/>
    <s v="ES0021000009488947JH"/>
    <n v="2755"/>
  </r>
  <r>
    <n v="268"/>
    <s v="Aliviadero 2 Sidenor"/>
    <x v="3"/>
    <n v="2600"/>
    <n v="2600"/>
    <x v="18"/>
    <x v="18"/>
    <x v="18"/>
    <x v="16"/>
    <s v="ES0021000009477148YH"/>
    <n v="3125"/>
  </r>
  <r>
    <n v="269"/>
    <s v="Aliviadero 6 Mercado Ariz"/>
    <x v="3"/>
    <n v="3300"/>
    <n v="3300"/>
    <x v="18"/>
    <x v="18"/>
    <x v="18"/>
    <x v="16"/>
    <s v="ES0021000009486222XF"/>
    <n v="0"/>
  </r>
  <r>
    <n v="270"/>
    <s v="Bombeo Urduliz"/>
    <x v="2"/>
    <n v="99000"/>
    <n v="99000"/>
    <x v="79"/>
    <x v="15"/>
    <x v="15"/>
    <x v="44"/>
    <s v="ES0021000010571688PB"/>
    <n v="112846"/>
  </r>
  <r>
    <n v="272"/>
    <s v="Pozo extracción. PR5 (Bolueta-Urbi)"/>
    <x v="3"/>
    <n v="6600"/>
    <n v="6600"/>
    <x v="18"/>
    <x v="18"/>
    <x v="18"/>
    <x v="16"/>
    <s v="ES0021000011684117ME"/>
    <n v="2950"/>
  </r>
  <r>
    <n v="273"/>
    <s v="Bombeo Santurtzi"/>
    <x v="1"/>
    <n v="16880"/>
    <n v="22000"/>
    <x v="80"/>
    <x v="81"/>
    <x v="81"/>
    <x v="23"/>
    <s v="ES0021000011449083EW"/>
    <n v="65966"/>
  </r>
  <r>
    <n v="274"/>
    <s v="Bombeo Santelices (Muskiz)"/>
    <x v="3"/>
    <n v="9500"/>
    <n v="9500"/>
    <x v="18"/>
    <x v="18"/>
    <x v="18"/>
    <x v="16"/>
    <s v="ES0021000011417914TK"/>
    <n v="2484"/>
  </r>
  <r>
    <n v="275"/>
    <s v="Bombeo Goyerri, 40 (Zaldibar)"/>
    <x v="3"/>
    <n v="6920"/>
    <n v="6920"/>
    <x v="18"/>
    <x v="18"/>
    <x v="18"/>
    <x v="16"/>
    <s v="ES0021000011985381VD"/>
    <n v="1708"/>
  </r>
  <r>
    <n v="276"/>
    <s v="GRUPO PRESION MAGUREGI"/>
    <x v="3"/>
    <n v="2070"/>
    <n v="2070"/>
    <x v="18"/>
    <x v="18"/>
    <x v="18"/>
    <x v="16"/>
    <s v="ES0021000012091674SL"/>
    <n v="106"/>
  </r>
  <r>
    <n v="277"/>
    <s v="Bombeo Bakixa (Iurreta)"/>
    <x v="3"/>
    <n v="3500"/>
    <n v="3500"/>
    <x v="18"/>
    <x v="18"/>
    <x v="18"/>
    <x v="16"/>
    <s v="ES0021000012092569PV"/>
    <n v="6096"/>
  </r>
  <r>
    <n v="278"/>
    <s v="Bombeo Asua 2 (Trasvase)"/>
    <x v="0"/>
    <n v="611000"/>
    <n v="611000"/>
    <x v="81"/>
    <x v="82"/>
    <x v="82"/>
    <x v="53"/>
    <s v="ES0021000010028144CA"/>
    <n v="1393293"/>
  </r>
  <r>
    <n v="279"/>
    <s v="Oficina La Florida 12 Barakaldo"/>
    <x v="1"/>
    <n v="18200"/>
    <n v="18200"/>
    <x v="82"/>
    <x v="83"/>
    <x v="83"/>
    <x v="54"/>
    <s v="ES0021000012157339HL"/>
    <n v="11167"/>
  </r>
  <r>
    <n v="280"/>
    <s v="Bombeo de Sodupe"/>
    <x v="2"/>
    <n v="139500"/>
    <n v="139500"/>
    <x v="83"/>
    <x v="84"/>
    <x v="84"/>
    <x v="55"/>
    <s v="ES0021000012159294BL"/>
    <n v="348911"/>
  </r>
  <r>
    <n v="281"/>
    <s v="Bombeo I06"/>
    <x v="3"/>
    <n v="6920"/>
    <n v="6920"/>
    <x v="18"/>
    <x v="18"/>
    <x v="18"/>
    <x v="16"/>
    <s v="ES0021000011864521YZ"/>
    <n v="1738"/>
  </r>
  <r>
    <n v="282"/>
    <s v="Aliviadero I01 Arriaga-Sangroniz"/>
    <x v="3"/>
    <n v="600"/>
    <n v="600"/>
    <x v="18"/>
    <x v="18"/>
    <x v="18"/>
    <x v="16"/>
    <s v="ES0021000011864353EF"/>
    <n v="679"/>
  </r>
  <r>
    <n v="283"/>
    <s v="Bombeo Sun Chemical"/>
    <x v="3"/>
    <n v="6920"/>
    <n v="6920"/>
    <x v="18"/>
    <x v="18"/>
    <x v="18"/>
    <x v="16"/>
    <s v="ES0021000011864477GQ"/>
    <n v="2521"/>
  </r>
  <r>
    <n v="284"/>
    <s v="Bombeo Asuaran"/>
    <x v="3"/>
    <n v="6920"/>
    <n v="6920"/>
    <x v="18"/>
    <x v="18"/>
    <x v="18"/>
    <x v="16"/>
    <s v="ES0021000011864448AX"/>
    <n v="1655"/>
  </r>
  <r>
    <n v="285"/>
    <s v="Bombeo I14"/>
    <x v="3"/>
    <n v="8800"/>
    <n v="8800"/>
    <x v="18"/>
    <x v="18"/>
    <x v="18"/>
    <x v="16"/>
    <s v="ES0021000011864570PV"/>
    <n v="3177"/>
  </r>
  <r>
    <n v="286"/>
    <s v="Bombeo Cárnicas Rasa"/>
    <x v="3"/>
    <n v="9000"/>
    <n v="9000"/>
    <x v="18"/>
    <x v="18"/>
    <x v="18"/>
    <x v="16"/>
    <s v="ES0021000011871362MR"/>
    <n v="3044"/>
  </r>
  <r>
    <n v="287"/>
    <s v="Bombeo Estación de Sodupe"/>
    <x v="3"/>
    <n v="6920"/>
    <n v="6920"/>
    <x v="18"/>
    <x v="18"/>
    <x v="18"/>
    <x v="16"/>
    <s v="ES0021000011895833BT"/>
    <n v="981"/>
  </r>
  <r>
    <n v="289"/>
    <s v="Edar Buia"/>
    <x v="1"/>
    <n v="5720"/>
    <n v="5720"/>
    <x v="84"/>
    <x v="85"/>
    <x v="85"/>
    <x v="6"/>
    <s v="ES0021000011230308DA"/>
    <n v="39688"/>
  </r>
  <r>
    <n v="290"/>
    <s v="Bombeo Lutxana-Erandio 1"/>
    <x v="1"/>
    <n v="9520"/>
    <n v="10590"/>
    <x v="85"/>
    <x v="86"/>
    <x v="86"/>
    <x v="6"/>
    <s v="ES0021000012133457SB"/>
    <n v="8741"/>
  </r>
  <r>
    <n v="291"/>
    <s v="Aliviadero Axpe 1"/>
    <x v="3"/>
    <n v="1700"/>
    <n v="1700"/>
    <x v="18"/>
    <x v="18"/>
    <x v="18"/>
    <x v="16"/>
    <s v="ES0021000012133430ZF"/>
    <n v="1644"/>
  </r>
  <r>
    <n v="292"/>
    <s v="Aliviadero Embarcadero"/>
    <x v="1"/>
    <n v="15001"/>
    <n v="15001"/>
    <x v="30"/>
    <x v="30"/>
    <x v="29"/>
    <x v="15"/>
    <s v="ES0021000012133214GK"/>
    <n v="1713"/>
  </r>
  <r>
    <n v="293"/>
    <s v="Bombeo Estación de Lutxana"/>
    <x v="1"/>
    <n v="25000"/>
    <n v="25000"/>
    <x v="1"/>
    <x v="1"/>
    <x v="1"/>
    <x v="56"/>
    <s v="ES0021000012133256YV"/>
    <n v="13168"/>
  </r>
  <r>
    <n v="294"/>
    <s v="Aliviadero Balmaseda"/>
    <x v="3"/>
    <n v="4600"/>
    <n v="4600"/>
    <x v="18"/>
    <x v="18"/>
    <x v="18"/>
    <x v="16"/>
    <s v="ES0021000011873935RK"/>
    <n v="998"/>
  </r>
  <r>
    <n v="295"/>
    <s v="Bombeo Arlan"/>
    <x v="3"/>
    <n v="6920"/>
    <n v="6920"/>
    <x v="18"/>
    <x v="18"/>
    <x v="18"/>
    <x v="16"/>
    <s v="ES0021000012443542LX"/>
    <n v="1581"/>
  </r>
  <r>
    <n v="296"/>
    <s v="Bombeo Zubiete"/>
    <x v="3"/>
    <n v="10390"/>
    <n v="10390"/>
    <x v="18"/>
    <x v="18"/>
    <x v="18"/>
    <x v="16"/>
    <s v="ES0021000012216344PY"/>
    <n v="3068"/>
  </r>
  <r>
    <n v="297"/>
    <s v="Aliviadero I32- Estación (I. del Granada)"/>
    <x v="3"/>
    <n v="500"/>
    <n v="500"/>
    <x v="18"/>
    <x v="18"/>
    <x v="18"/>
    <x v="16"/>
    <s v="ES0021000012443318DQ"/>
    <n v="942"/>
  </r>
  <r>
    <n v="298"/>
    <s v="Aliviadero I39 Gallarta (I. del Granada)"/>
    <x v="3"/>
    <n v="3980"/>
    <n v="3980"/>
    <x v="18"/>
    <x v="18"/>
    <x v="18"/>
    <x v="16"/>
    <s v="ES0021000012443317DS"/>
    <n v="1374"/>
  </r>
  <r>
    <n v="299"/>
    <s v="Bombeo San Telmo (Larretxe Plencia)"/>
    <x v="1"/>
    <n v="23000"/>
    <n v="23000"/>
    <x v="86"/>
    <x v="87"/>
    <x v="87"/>
    <x v="57"/>
    <s v="ES0021000012188748GX"/>
    <n v="12952"/>
  </r>
  <r>
    <n v="300"/>
    <s v="Bombeo Txipios II"/>
    <x v="1"/>
    <n v="8580"/>
    <n v="9530"/>
    <x v="87"/>
    <x v="88"/>
    <x v="88"/>
    <x v="6"/>
    <s v="ES0021000012188709WV"/>
    <n v="21964"/>
  </r>
  <r>
    <n v="302"/>
    <s v="Bombeo La Magdalena (Balmaseda)"/>
    <x v="3"/>
    <n v="10390"/>
    <n v="10390"/>
    <x v="18"/>
    <x v="18"/>
    <x v="18"/>
    <x v="16"/>
    <s v="ES0021000010620868FV"/>
    <n v="6988"/>
  </r>
  <r>
    <n v="303"/>
    <s v="Bombeo Artebakarra (Derio)"/>
    <x v="1"/>
    <n v="15001"/>
    <n v="15001"/>
    <x v="30"/>
    <x v="30"/>
    <x v="29"/>
    <x v="6"/>
    <s v="ES0021000009876070DM"/>
    <n v="75807"/>
  </r>
  <r>
    <n v="304"/>
    <s v="Aliviadero I31 Ayto. (I. del Granada)"/>
    <x v="3"/>
    <n v="500"/>
    <n v="500"/>
    <x v="18"/>
    <x v="18"/>
    <x v="18"/>
    <x v="16"/>
    <s v="ES0021000012443320DH"/>
    <n v="1184"/>
  </r>
  <r>
    <n v="305"/>
    <s v="Bombeo Gallandas (Oiz)"/>
    <x v="2"/>
    <n v="90000"/>
    <n v="90000"/>
    <x v="88"/>
    <x v="89"/>
    <x v="89"/>
    <x v="11"/>
    <s v="ES0021000011708534DJ"/>
    <n v="21180"/>
  </r>
  <r>
    <n v="306"/>
    <s v="Bombeo Ibarra"/>
    <x v="3"/>
    <n v="10390"/>
    <n v="10390"/>
    <x v="18"/>
    <x v="18"/>
    <x v="18"/>
    <x v="16"/>
    <s v="ES0021000012216359PK"/>
    <n v="2296"/>
  </r>
  <r>
    <n v="307"/>
    <s v="Aliviadero I01 (I. del Nervión)"/>
    <x v="3"/>
    <n v="1000"/>
    <n v="1000"/>
    <x v="18"/>
    <x v="18"/>
    <x v="18"/>
    <x v="16"/>
    <s v="ES0021000012469717FB"/>
    <n v="747"/>
  </r>
  <r>
    <n v="308"/>
    <s v="Aliviadero Lanbarketa"/>
    <x v="3"/>
    <n v="700"/>
    <n v="700"/>
    <x v="18"/>
    <x v="18"/>
    <x v="18"/>
    <x v="16"/>
    <s v="ES0021000012470363NJ"/>
    <n v="787"/>
  </r>
  <r>
    <n v="309"/>
    <s v="Aliviadero Atxukarro"/>
    <x v="3"/>
    <n v="1100"/>
    <n v="1100"/>
    <x v="18"/>
    <x v="18"/>
    <x v="18"/>
    <x v="16"/>
    <s v="ES0021000012835726GK"/>
    <n v="1006"/>
  </r>
  <r>
    <n v="310"/>
    <s v="Bombeo Mure"/>
    <x v="1"/>
    <n v="94000"/>
    <n v="94000"/>
    <x v="89"/>
    <x v="90"/>
    <x v="90"/>
    <x v="58"/>
    <s v="ES0021000012451506CQ"/>
    <n v="212787"/>
  </r>
  <r>
    <n v="312"/>
    <s v="Bombeo Iglesia"/>
    <x v="1"/>
    <n v="93000"/>
    <n v="93000"/>
    <x v="90"/>
    <x v="91"/>
    <x v="91"/>
    <x v="59"/>
    <s v="ES0021000012440926CQ"/>
    <n v="116534"/>
  </r>
  <r>
    <n v="313"/>
    <s v="Bombeo I01 Kadagua"/>
    <x v="3"/>
    <n v="6920"/>
    <n v="6920"/>
    <x v="18"/>
    <x v="18"/>
    <x v="18"/>
    <x v="16"/>
    <s v="ES0021000012443315DJ"/>
    <n v="1083"/>
  </r>
  <r>
    <n v="314"/>
    <s v="Bombeo Lapatza"/>
    <x v="1"/>
    <n v="4770"/>
    <n v="11430"/>
    <x v="91"/>
    <x v="92"/>
    <x v="92"/>
    <x v="6"/>
    <s v="ES0021000012466684JZ"/>
    <n v="2977"/>
  </r>
  <r>
    <n v="315"/>
    <s v="Bombeo Garamendi"/>
    <x v="3"/>
    <n v="6600"/>
    <n v="6600"/>
    <x v="18"/>
    <x v="18"/>
    <x v="18"/>
    <x v="16"/>
    <s v="ES0021000011592399CM"/>
    <n v="13882"/>
  </r>
  <r>
    <n v="316"/>
    <s v="Aliviadero Lizarre"/>
    <x v="3"/>
    <n v="600"/>
    <n v="600"/>
    <x v="18"/>
    <x v="18"/>
    <x v="18"/>
    <x v="16"/>
    <s v="ES0021000012424553KL"/>
    <n v="612"/>
  </r>
  <r>
    <n v="317"/>
    <s v="Aliviadero Campa"/>
    <x v="3"/>
    <n v="500"/>
    <n v="500"/>
    <x v="18"/>
    <x v="18"/>
    <x v="18"/>
    <x v="16"/>
    <s v="ES0021000012424548KZ"/>
    <n v="719"/>
  </r>
  <r>
    <n v="318"/>
    <s v="Aliviadero Gobelondo"/>
    <x v="3"/>
    <n v="500"/>
    <n v="500"/>
    <x v="18"/>
    <x v="18"/>
    <x v="18"/>
    <x v="16"/>
    <s v="ES0021000012424560EA"/>
    <n v="675"/>
  </r>
  <r>
    <n v="319"/>
    <s v="Aliviadero Gaztarriñe"/>
    <x v="1"/>
    <n v="8230"/>
    <n v="11760"/>
    <x v="92"/>
    <x v="93"/>
    <x v="93"/>
    <x v="6"/>
    <s v="ES0021000012424603RT"/>
    <n v="2555"/>
  </r>
  <r>
    <n v="320"/>
    <s v="Bombeo Arantzazu"/>
    <x v="1"/>
    <n v="18000"/>
    <n v="23000"/>
    <x v="86"/>
    <x v="87"/>
    <x v="87"/>
    <x v="60"/>
    <s v="ES0021000011154299QD"/>
    <n v="24314"/>
  </r>
  <r>
    <n v="321"/>
    <s v="ETAP La Felicidad"/>
    <x v="3"/>
    <n v="6500"/>
    <n v="6500"/>
    <x v="18"/>
    <x v="18"/>
    <x v="18"/>
    <x v="16"/>
    <s v="ES0021000009932774JZ"/>
    <n v="3474"/>
  </r>
  <r>
    <n v="322"/>
    <s v="Bombeo Mikele"/>
    <x v="3"/>
    <n v="6920"/>
    <n v="6920"/>
    <x v="18"/>
    <x v="18"/>
    <x v="18"/>
    <x v="16"/>
    <s v="ES0021000013006452KH"/>
    <n v="263"/>
  </r>
  <r>
    <n v="323"/>
    <s v="Bombeo Zulaibar  (Bombeo de Emergencia)"/>
    <x v="1"/>
    <n v="0"/>
    <n v="0"/>
    <x v="42"/>
    <x v="42"/>
    <x v="41"/>
    <x v="61"/>
    <s v="ES0021000009718469BT"/>
    <n v="0"/>
  </r>
  <r>
    <n v="324"/>
    <s v=" ETAP y Bombeo Iruzubieta "/>
    <x v="1"/>
    <n v="2860"/>
    <n v="2840"/>
    <x v="93"/>
    <x v="94"/>
    <x v="94"/>
    <x v="6"/>
    <s v="ES0021000009866791LH"/>
    <n v="0"/>
  </r>
  <r>
    <n v="327"/>
    <s v="Bombeo Espilla"/>
    <x v="3"/>
    <n v="6600"/>
    <n v="6600"/>
    <x v="18"/>
    <x v="18"/>
    <x v="18"/>
    <x v="16"/>
    <s v="ES0021000009866599BX"/>
    <n v="6440"/>
  </r>
  <r>
    <n v="328"/>
    <s v="EDAR Markina"/>
    <x v="0"/>
    <n v="95000"/>
    <n v="100000"/>
    <x v="94"/>
    <x v="95"/>
    <x v="95"/>
    <x v="12"/>
    <s v="ES0021000009865048JT"/>
    <n v="629464"/>
  </r>
  <r>
    <n v="330"/>
    <s v=" Bombeo Nervión"/>
    <x v="3"/>
    <n v="6928"/>
    <n v="6928"/>
    <x v="18"/>
    <x v="18"/>
    <x v="18"/>
    <x v="16"/>
    <s v="ES0021000019795463ZG"/>
    <n v="1004"/>
  </r>
  <r>
    <n v="331"/>
    <s v="Aliviadero I14 "/>
    <x v="3"/>
    <n v="800"/>
    <n v="800"/>
    <x v="18"/>
    <x v="18"/>
    <x v="18"/>
    <x v="16"/>
    <s v="ES0021000012644892XH"/>
    <n v="1135"/>
  </r>
  <r>
    <n v="332"/>
    <s v="PR-30 (pozo seccionamiento I. del Kadagua)"/>
    <x v="3"/>
    <n v="2078"/>
    <n v="2078"/>
    <x v="18"/>
    <x v="18"/>
    <x v="18"/>
    <x v="16"/>
    <s v="ES0021000013545450LB"/>
    <n v="947"/>
  </r>
  <r>
    <n v="333"/>
    <s v="Aliviadero MI Alonsotegi"/>
    <x v="3"/>
    <n v="900"/>
    <n v="900"/>
    <x v="18"/>
    <x v="18"/>
    <x v="18"/>
    <x v="16"/>
    <s v="ES0021000013034373QV"/>
    <n v="641"/>
  </r>
  <r>
    <n v="334"/>
    <s v="Bombeo Zaramillo"/>
    <x v="3"/>
    <n v="6928"/>
    <n v="6928"/>
    <x v="18"/>
    <x v="18"/>
    <x v="18"/>
    <x v="16"/>
    <s v="ES0021000013034369QJ"/>
    <n v="9493"/>
  </r>
  <r>
    <n v="335"/>
    <s v="Bombeo Arauneta"/>
    <x v="3"/>
    <n v="3800"/>
    <n v="3800"/>
    <x v="18"/>
    <x v="18"/>
    <x v="18"/>
    <x v="16"/>
    <s v="ES0021000009741207XZ"/>
    <n v="287"/>
  </r>
  <r>
    <n v="340"/>
    <s v="ETAP Iparraguirre"/>
    <x v="1"/>
    <n v="68000"/>
    <n v="74000"/>
    <x v="95"/>
    <x v="96"/>
    <x v="96"/>
    <x v="2"/>
    <s v="ES0021000011517337ES"/>
    <n v="0"/>
  </r>
  <r>
    <n v="341"/>
    <s v="Bombeo Alonsotegi"/>
    <x v="1"/>
    <n v="20000"/>
    <n v="27000"/>
    <x v="96"/>
    <x v="97"/>
    <x v="97"/>
    <x v="62"/>
    <s v="ES0021000013034384VM"/>
    <n v="31889"/>
  </r>
  <r>
    <n v="342"/>
    <s v="Bombeo Arbuyo"/>
    <x v="3"/>
    <n v="6928"/>
    <n v="6928"/>
    <x v="18"/>
    <x v="29"/>
    <x v="59"/>
    <x v="51"/>
    <s v="ES0021000013019412XY"/>
    <n v="10851"/>
  </r>
  <r>
    <n v="344"/>
    <s v="ETAP Gazeta"/>
    <x v="1"/>
    <n v="15001"/>
    <n v="15001"/>
    <x v="30"/>
    <x v="30"/>
    <x v="29"/>
    <x v="63"/>
    <s v="ES0021000009741478ED"/>
    <n v="3880"/>
  </r>
  <r>
    <n v="345"/>
    <s v="Bombeo Lequericas"/>
    <x v="3"/>
    <n v="6600"/>
    <n v="6600"/>
    <x v="18"/>
    <x v="29"/>
    <x v="59"/>
    <x v="51"/>
    <s v="ES0021000009743876BS"/>
    <n v="1564"/>
  </r>
  <r>
    <n v="346"/>
    <s v="BOMBEO AIDAZU (ELORRIO)"/>
    <x v="3"/>
    <n v="9200"/>
    <n v="9200"/>
    <x v="18"/>
    <x v="29"/>
    <x v="59"/>
    <x v="51"/>
    <s v="ES0021000009743423ZE"/>
    <n v="11285"/>
  </r>
  <r>
    <n v="348"/>
    <s v="Bombeo del Nervión (Fuerza)"/>
    <x v="0"/>
    <n v="5000"/>
    <n v="5000"/>
    <x v="78"/>
    <x v="80"/>
    <x v="80"/>
    <x v="64"/>
    <s v="ES0021000009403589MJ"/>
    <n v="790"/>
  </r>
  <r>
    <n v="349"/>
    <s v="Bombeo Billelabaso"/>
    <x v="1"/>
    <n v="10900"/>
    <n v="10560"/>
    <x v="97"/>
    <x v="98"/>
    <x v="98"/>
    <x v="6"/>
    <s v="ES0021000012295002RG"/>
    <n v="21987"/>
  </r>
  <r>
    <n v="350"/>
    <s v="Depósito Etxebarria"/>
    <x v="3"/>
    <n v="2300"/>
    <n v="2300"/>
    <x v="29"/>
    <x v="29"/>
    <x v="59"/>
    <x v="51"/>
    <s v="ES0021000009739864KM"/>
    <n v="219"/>
  </r>
  <r>
    <n v="351"/>
    <s v="Bombeo Igorre a D. Ortuzar"/>
    <x v="1"/>
    <n v="55000"/>
    <n v="55000"/>
    <x v="98"/>
    <x v="99"/>
    <x v="99"/>
    <x v="65"/>
    <s v="ES0021000013154220YB"/>
    <n v="203253"/>
  </r>
  <r>
    <n v="353"/>
    <s v="Depósito Elespuru (Maruri)"/>
    <x v="3"/>
    <n v="6600"/>
    <n v="6600"/>
    <x v="18"/>
    <x v="29"/>
    <x v="59"/>
    <x v="51"/>
    <s v="ES0021000009867100XM"/>
    <n v="2004"/>
  </r>
  <r>
    <n v="354"/>
    <s v="Depósito Billerabaso (Maruri)"/>
    <x v="3"/>
    <n v="800"/>
    <n v="800"/>
    <x v="18"/>
    <x v="29"/>
    <x v="59"/>
    <x v="51"/>
    <s v="ES0021000013058771LN"/>
    <n v="2002"/>
  </r>
  <r>
    <n v="355"/>
    <s v="Iñabaso Ur Andela - Depósito Iñabaso (Maruri)"/>
    <x v="3"/>
    <n v="800"/>
    <n v="800"/>
    <x v="18"/>
    <x v="18"/>
    <x v="18"/>
    <x v="16"/>
    <s v="ES0021000009881622CZ"/>
    <n v="2253"/>
  </r>
  <r>
    <n v="358"/>
    <s v="Depósito Ugarana nuevo (Dima)"/>
    <x v="1"/>
    <n v="39000"/>
    <n v="39000"/>
    <x v="99"/>
    <x v="100"/>
    <x v="100"/>
    <x v="66"/>
    <s v="ES0021000012642590WQ"/>
    <n v="133178"/>
  </r>
  <r>
    <n v="361"/>
    <s v="Bombeo Basolain"/>
    <x v="3"/>
    <n v="3464"/>
    <n v="3464"/>
    <x v="18"/>
    <x v="18"/>
    <x v="18"/>
    <x v="16"/>
    <s v="ES0021000009752514LM"/>
    <n v="3502"/>
  </r>
  <r>
    <n v="362"/>
    <s v="Bombeo Portugalete"/>
    <x v="1"/>
    <n v="15240"/>
    <n v="17620"/>
    <x v="100"/>
    <x v="101"/>
    <x v="101"/>
    <x v="67"/>
    <s v="ES0021000013433491GQ"/>
    <n v="16070"/>
  </r>
  <r>
    <n v="363"/>
    <s v="Bombeo de Lemoa (Valle Arratia)"/>
    <x v="2"/>
    <n v="117000"/>
    <n v="120000"/>
    <x v="101"/>
    <x v="102"/>
    <x v="102"/>
    <x v="68"/>
    <s v="ES0021000013063166AZ"/>
    <n v="310673"/>
  </r>
  <r>
    <n v="365"/>
    <s v="BOMBEO AXPE (ATXONDO)"/>
    <x v="3"/>
    <n v="8300"/>
    <n v="8300"/>
    <x v="29"/>
    <x v="18"/>
    <x v="18"/>
    <x v="16"/>
    <s v="ES0021000010000504ZD"/>
    <n v="4368"/>
  </r>
  <r>
    <n v="367"/>
    <s v="BOMBEO ARRAZOLA (ATXONDO)"/>
    <x v="3"/>
    <n v="3000"/>
    <n v="3000"/>
    <x v="29"/>
    <x v="29"/>
    <x v="18"/>
    <x v="16"/>
    <s v="ES0021000010000412XD"/>
    <n v="4136"/>
  </r>
  <r>
    <n v="368"/>
    <s v="Depósito San Pedro Atxondo"/>
    <x v="3"/>
    <n v="5500"/>
    <n v="5500"/>
    <x v="18"/>
    <x v="18"/>
    <x v="18"/>
    <x v="16"/>
    <s v="ES0021000010000127KT"/>
    <n v="2074"/>
  </r>
  <r>
    <n v="369"/>
    <s v="Txoko Bª Aguirre (Barakaldo)"/>
    <x v="1"/>
    <n v="1000"/>
    <n v="1000"/>
    <x v="102"/>
    <x v="103"/>
    <x v="103"/>
    <x v="63"/>
    <s v="ES0021000015547588JE"/>
    <n v="12"/>
  </r>
  <r>
    <n v="370"/>
    <s v="Tanque de tormentas de Santurtzi"/>
    <x v="1"/>
    <n v="10000"/>
    <n v="30000"/>
    <x v="13"/>
    <x v="13"/>
    <x v="13"/>
    <x v="26"/>
    <s v="ES0021000015535084EF"/>
    <n v="25636"/>
  </r>
  <r>
    <n v="371"/>
    <s v="E.D.A.R. Mungia"/>
    <x v="2"/>
    <n v="300000"/>
    <n v="300000"/>
    <x v="103"/>
    <x v="104"/>
    <x v="104"/>
    <x v="69"/>
    <s v="ES0021000015654108EY"/>
    <n v="1716140"/>
  </r>
  <r>
    <n v="372"/>
    <s v="BOMBEO DEL CANAL DE DEUSTO"/>
    <x v="3"/>
    <n v="10392"/>
    <n v="10392"/>
    <x v="18"/>
    <x v="18"/>
    <x v="18"/>
    <x v="16"/>
    <s v="ES0021000015529645SL"/>
    <n v="7467"/>
  </r>
  <r>
    <n v="373"/>
    <s v="BOMBEO MURTAZAR SGAL180B2 (GALDAKAO)"/>
    <x v="1"/>
    <n v="11770"/>
    <n v="11770"/>
    <x v="104"/>
    <x v="105"/>
    <x v="105"/>
    <x v="6"/>
    <s v="ES0021000012669378VD"/>
    <n v="13852"/>
  </r>
  <r>
    <n v="374"/>
    <s v="BOMBEO OLABARRI SGAL180B1 (GALDAKAO)"/>
    <x v="3"/>
    <n v="7000"/>
    <n v="7000"/>
    <x v="18"/>
    <x v="18"/>
    <x v="18"/>
    <x v="16"/>
    <s v="ES0021000012669364QH"/>
    <n v="2005"/>
  </r>
  <r>
    <n v="375"/>
    <s v="TXOKO PORTUGALETE"/>
    <x v="3"/>
    <n v="7000"/>
    <n v="7000"/>
    <x v="18"/>
    <x v="18"/>
    <x v="18"/>
    <x v="16"/>
    <s v="ES0021000009914972KZ"/>
    <n v="2004"/>
  </r>
  <r>
    <n v="376"/>
    <s v="DEPOSITO IANDROME (GATIKA)"/>
    <x v="1"/>
    <n v="3530"/>
    <n v="3800"/>
    <x v="105"/>
    <x v="106"/>
    <x v="106"/>
    <x v="6"/>
    <s v="ES0021000010401580HB"/>
    <n v="0"/>
  </r>
  <r>
    <n v="377"/>
    <s v="BOMBEO DE AREATZA"/>
    <x v="1"/>
    <n v="3810"/>
    <n v="7620"/>
    <x v="61"/>
    <x v="63"/>
    <x v="63"/>
    <x v="6"/>
    <s v="ES0021000015578073MD"/>
    <n v="7858"/>
  </r>
  <r>
    <n v="379"/>
    <s v="BOMBEO DE ALTAMIRA (AREATZA)"/>
    <x v="1"/>
    <n v="5720"/>
    <n v="6400"/>
    <x v="106"/>
    <x v="107"/>
    <x v="107"/>
    <x v="6"/>
    <s v="ES0021000013536264BW"/>
    <n v="10543"/>
  </r>
  <r>
    <n v="381"/>
    <s v="BOMBEO SAN PEDROPE (LEKEITIO)"/>
    <x v="1"/>
    <n v="30000"/>
    <n v="32000"/>
    <x v="6"/>
    <x v="6"/>
    <x v="6"/>
    <x v="70"/>
    <s v="ES0021000009862638TM"/>
    <n v="38288"/>
  </r>
  <r>
    <n v="382"/>
    <s v="BOMBEO LARROTEGI (según Ayto. MANDASKA) (LEKEITIO)"/>
    <x v="1"/>
    <n v="42000"/>
    <n v="52000"/>
    <x v="107"/>
    <x v="108"/>
    <x v="108"/>
    <x v="71"/>
    <s v="ES0021000009857603BF"/>
    <n v="63435"/>
  </r>
  <r>
    <n v="383"/>
    <s v="BOMBEO ARROPAIN (LEKEITIO)"/>
    <x v="3"/>
    <n v="5700"/>
    <n v="5700"/>
    <x v="18"/>
    <x v="18"/>
    <x v="18"/>
    <x v="16"/>
    <s v="ES0021000009860000TN"/>
    <n v="1821"/>
  </r>
  <r>
    <n v="384"/>
    <s v="EDAR LEKEITIO"/>
    <x v="2"/>
    <n v="136000"/>
    <n v="142000"/>
    <x v="108"/>
    <x v="109"/>
    <x v="109"/>
    <x v="72"/>
    <s v="ES0021000009862886BT"/>
    <n v="803320"/>
  </r>
  <r>
    <n v="385"/>
    <s v="ETAP OLETA (AMOROTO)"/>
    <x v="2"/>
    <n v="151000"/>
    <n v="151000"/>
    <x v="109"/>
    <x v="110"/>
    <x v="110"/>
    <x v="59"/>
    <s v="ES0021000009401397WY"/>
    <n v="559642"/>
  </r>
  <r>
    <n v="386"/>
    <s v="BOMBEO ARTADI (LEKEITIO)"/>
    <x v="3"/>
    <n v="6600"/>
    <n v="6600"/>
    <x v="18"/>
    <x v="18"/>
    <x v="18"/>
    <x v="16"/>
    <s v="ES0021000009857414AW"/>
    <n v="3260"/>
  </r>
  <r>
    <n v="387"/>
    <s v="BOMBEO MARIAERROTA (MENDEXA)"/>
    <x v="1"/>
    <n v="19800"/>
    <n v="19800"/>
    <x v="19"/>
    <x v="19"/>
    <x v="19"/>
    <x v="17"/>
    <s v="ES0021000010457011JN"/>
    <n v="12567"/>
  </r>
  <r>
    <n v="388"/>
    <s v="BOMBEO KARRASPIO (MENDEXA)"/>
    <x v="1"/>
    <n v="10460"/>
    <n v="11430"/>
    <x v="91"/>
    <x v="92"/>
    <x v="92"/>
    <x v="73"/>
    <s v="ES0021000012433751FV"/>
    <n v="4486"/>
  </r>
  <r>
    <n v="389"/>
    <s v="BOMBEO KINKOZES (MENDEXA)"/>
    <x v="1"/>
    <n v="2360"/>
    <n v="2360"/>
    <x v="63"/>
    <x v="65"/>
    <x v="65"/>
    <x v="6"/>
    <s v="ES0021000013262375QC"/>
    <n v="1220"/>
  </r>
  <r>
    <n v="390"/>
    <s v="BOMBEO IKUTZA (MENDEXA)"/>
    <x v="1"/>
    <n v="32000"/>
    <n v="32000"/>
    <x v="6"/>
    <x v="6"/>
    <x v="6"/>
    <x v="74"/>
    <s v="ES0021000012405090AZ"/>
    <n v="20588"/>
  </r>
  <r>
    <n v="391"/>
    <s v="DEPOSITO ARDIKEI (MENDEXA)"/>
    <x v="3"/>
    <n v="9900"/>
    <n v="9900"/>
    <x v="18"/>
    <x v="18"/>
    <x v="18"/>
    <x v="16"/>
    <s v="ES0021000009867699JY"/>
    <n v="30141"/>
  </r>
  <r>
    <n v="392"/>
    <s v="ETAP Y BOMBEO IKARAN (MENDEXA)"/>
    <x v="3"/>
    <n v="600"/>
    <n v="600"/>
    <x v="29"/>
    <x v="18"/>
    <x v="18"/>
    <x v="16"/>
    <s v="ES0021000012166311VK"/>
    <n v="0"/>
  </r>
  <r>
    <n v="393"/>
    <s v="DEPOSITO Y BOMBEO IPIDEGI (MENDEXA)"/>
    <x v="2"/>
    <n v="26000"/>
    <n v="26000"/>
    <x v="110"/>
    <x v="111"/>
    <x v="111"/>
    <x v="75"/>
    <s v="ES0021000009867977WP"/>
    <n v="72381"/>
  </r>
  <r>
    <n v="394"/>
    <s v="BOMBEO DE ORTUZAR (ZEANURI)"/>
    <x v="2"/>
    <n v="48000"/>
    <n v="48000"/>
    <x v="28"/>
    <x v="28"/>
    <x v="28"/>
    <x v="24"/>
    <s v="ES0021000013536074WL"/>
    <n v="200686"/>
  </r>
  <r>
    <n v="395"/>
    <s v="BOMBEO BEKOETXE (MUNGIA)"/>
    <x v="1"/>
    <n v="53000"/>
    <n v="56500"/>
    <x v="111"/>
    <x v="112"/>
    <x v="112"/>
    <x v="23"/>
    <s v="ES0021000015820277WT"/>
    <n v="83884"/>
  </r>
  <r>
    <n v="396"/>
    <s v="DEPOSITO ELORDIGANE (LARRAURI, MUNGIA)"/>
    <x v="3"/>
    <n v="5750"/>
    <n v="5750"/>
    <x v="18"/>
    <x v="18"/>
    <x v="18"/>
    <x v="16"/>
    <s v="ES0021000015460909VF"/>
    <n v="1964"/>
  </r>
  <r>
    <n v="397"/>
    <s v="DEPOSITO MURRIETA (GALLARTA)"/>
    <x v="3"/>
    <n v="3464"/>
    <n v="3464"/>
    <x v="29"/>
    <x v="29"/>
    <x v="59"/>
    <x v="51"/>
    <s v="ES0021000015694152SF"/>
    <n v="608"/>
  </r>
  <r>
    <n v="398"/>
    <s v="BOMBEO MENTXAKAETAS"/>
    <x v="3"/>
    <n v="9000"/>
    <n v="9000"/>
    <x v="29"/>
    <x v="29"/>
    <x v="59"/>
    <x v="51"/>
    <s v="ES0021000011068164CD"/>
    <n v="7779"/>
  </r>
  <r>
    <n v="399"/>
    <s v="DEPOSITO DE ERROTALDE (BOLIBAR)"/>
    <x v="1"/>
    <n v="35000"/>
    <n v="35000"/>
    <x v="37"/>
    <x v="37"/>
    <x v="36"/>
    <x v="28"/>
    <s v="ES0021000009867035FD"/>
    <n v="111554"/>
  </r>
  <r>
    <n v="400"/>
    <s v="BOMBEO DE ARMINTZA"/>
    <x v="1"/>
    <n v="4400"/>
    <n v="6840"/>
    <x v="112"/>
    <x v="113"/>
    <x v="113"/>
    <x v="6"/>
    <s v="ES0021000013424591PV"/>
    <n v="9914"/>
  </r>
  <r>
    <n v="401"/>
    <s v="BOMBEO DE PLAYABARRI Y SAKONI (ERANDIO)"/>
    <x v="1"/>
    <n v="10490"/>
    <n v="12820"/>
    <x v="113"/>
    <x v="114"/>
    <x v="114"/>
    <x v="6"/>
    <s v="ES0021000015783392PF"/>
    <n v="4710"/>
  </r>
  <r>
    <n v="402"/>
    <s v="BOMBO I02 (ERANDIO)"/>
    <x v="3"/>
    <n v="6928"/>
    <n v="6928"/>
    <x v="29"/>
    <x v="29"/>
    <x v="59"/>
    <x v="51"/>
    <s v="ES0021000015783335ML"/>
    <n v="3627"/>
  </r>
  <r>
    <n v="403"/>
    <s v="GRUPO DE PRESION ANITXU"/>
    <x v="3"/>
    <n v="6600"/>
    <n v="6600"/>
    <x v="18"/>
    <x v="18"/>
    <x v="18"/>
    <x v="16"/>
    <s v="ES0021000009401310KB"/>
    <n v="3822"/>
  </r>
  <r>
    <n v="404"/>
    <s v="DEPOSITO TELLERIA (AMOROTO)"/>
    <x v="3"/>
    <n v="1100"/>
    <n v="1100"/>
    <x v="18"/>
    <x v="18"/>
    <x v="18"/>
    <x v="16"/>
    <s v="ES0021000009401331ED"/>
    <n v="27"/>
  </r>
  <r>
    <n v="405"/>
    <s v="BOMBEO BABOLIÑA (AMOROTO)"/>
    <x v="1"/>
    <n v="30500"/>
    <n v="30500"/>
    <x v="114"/>
    <x v="115"/>
    <x v="115"/>
    <x v="28"/>
    <s v="ES0021000009401293CV"/>
    <n v="35506"/>
  </r>
  <r>
    <n v="406"/>
    <s v="ETAP SANTA BARBARA (AMOROTO)"/>
    <x v="1"/>
    <n v="6300"/>
    <n v="6300"/>
    <x v="115"/>
    <x v="116"/>
    <x v="116"/>
    <x v="6"/>
    <s v="ES0021000009401265LN"/>
    <n v="19830"/>
  </r>
  <r>
    <n v="407"/>
    <s v="BOMBEO KASETA - OLETA (AMOROTO)"/>
    <x v="3"/>
    <n v="12700"/>
    <n v="12700"/>
    <x v="18"/>
    <x v="18"/>
    <x v="18"/>
    <x v="16"/>
    <s v="ES0021000015507821DE"/>
    <n v="5310"/>
  </r>
  <r>
    <n v="408"/>
    <s v="BOMBEO GOROSITU (ZEBERIO)"/>
    <x v="1"/>
    <n v="27000"/>
    <n v="27000"/>
    <x v="96"/>
    <x v="97"/>
    <x v="97"/>
    <x v="33"/>
    <s v="ES0021000013459543XD"/>
    <n v="23087"/>
  </r>
  <r>
    <n v="409"/>
    <s v="BOMBEO SALDARIAN (ZEBERIO)"/>
    <x v="3"/>
    <n v="5500"/>
    <n v="5500"/>
    <x v="18"/>
    <x v="18"/>
    <x v="18"/>
    <x v="16"/>
    <s v="ES0021000013459509PK"/>
    <n v="7058"/>
  </r>
  <r>
    <n v="410"/>
    <s v="BOMBEO URIONDO (ZEBERIO)"/>
    <x v="3"/>
    <n v="4600"/>
    <n v="4600"/>
    <x v="29"/>
    <x v="29"/>
    <x v="59"/>
    <x v="51"/>
    <s v="ES0021000013459535XR"/>
    <n v="4"/>
  </r>
  <r>
    <n v="411"/>
    <s v="BOMBEO ARGIÑANO (ZEBERIO)"/>
    <x v="3"/>
    <n v="6900"/>
    <n v="6900"/>
    <x v="29"/>
    <x v="29"/>
    <x v="59"/>
    <x v="51"/>
    <s v="ES0021000013459567BX"/>
    <n v="516"/>
  </r>
  <r>
    <n v="412"/>
    <s v="BOMBEO ZEBERIOGANA (ZEBERIO)"/>
    <x v="3"/>
    <n v="3300"/>
    <n v="3300"/>
    <x v="18"/>
    <x v="18"/>
    <x v="18"/>
    <x v="16"/>
    <s v="ES0021000013459548XZ"/>
    <n v="10592"/>
  </r>
  <r>
    <n v="413"/>
    <s v="DEPOSITO ALDEKO (ZEBERIO)"/>
    <x v="3"/>
    <n v="2200"/>
    <n v="2200"/>
    <x v="18"/>
    <x v="18"/>
    <x v="18"/>
    <x v="16"/>
    <s v="ES0021000009718928FE"/>
    <n v="4275"/>
  </r>
  <r>
    <n v="414"/>
    <s v="DEPOSITO ENTELLADORENA (ZEBERIO)"/>
    <x v="3"/>
    <n v="2200"/>
    <n v="2200"/>
    <x v="18"/>
    <x v="18"/>
    <x v="18"/>
    <x v="16"/>
    <s v="ES0021000009719145VD"/>
    <n v="23"/>
  </r>
  <r>
    <n v="415"/>
    <s v="BOMBEO ASTIBI (ZEBERIO)"/>
    <x v="2"/>
    <n v="52000"/>
    <n v="99000"/>
    <x v="79"/>
    <x v="15"/>
    <x v="15"/>
    <x v="76"/>
    <s v="ES0021000013916711SY"/>
    <n v="144432"/>
  </r>
  <r>
    <n v="416"/>
    <s v="EDAR ISPASTER"/>
    <x v="1"/>
    <n v="19050"/>
    <n v="24760"/>
    <x v="116"/>
    <x v="117"/>
    <x v="117"/>
    <x v="77"/>
    <s v="ES0021000010210102LP"/>
    <n v="115050"/>
  </r>
  <r>
    <n v="417"/>
    <s v="BOMBEO DE LAS CARRERAS (MUSKIZ)"/>
    <x v="1"/>
    <n v="15001"/>
    <n v="15001"/>
    <x v="30"/>
    <x v="30"/>
    <x v="29"/>
    <x v="32"/>
    <s v="ES0021000015852432CR"/>
    <n v="10729"/>
  </r>
  <r>
    <n v="418"/>
    <s v="BOMBEO KANPAZAR - EMERGENCIA (TRASVASE)"/>
    <x v="2"/>
    <n v="2000"/>
    <n v="2000"/>
    <x v="25"/>
    <x v="25"/>
    <x v="25"/>
    <x v="78"/>
    <s v="ES0021000009907224YV"/>
    <n v="12257"/>
  </r>
  <r>
    <n v="419"/>
    <s v="ETAP GOROZIKA (ONDARROA)"/>
    <x v="2"/>
    <n v="67000"/>
    <n v="67000"/>
    <x v="117"/>
    <x v="118"/>
    <x v="118"/>
    <x v="79"/>
    <s v="ES0021000009504649YB"/>
    <n v="193754"/>
  </r>
  <r>
    <n v="421"/>
    <s v="BOMBEO CRUCES - EMERGENCIA (TRASVASE)"/>
    <x v="2"/>
    <n v="2000"/>
    <n v="2000"/>
    <x v="25"/>
    <x v="25"/>
    <x v="25"/>
    <x v="80"/>
    <s v="ES0021000009460365JW"/>
    <n v="9855"/>
  </r>
  <r>
    <n v="422"/>
    <s v="BOMBEO RONTEGI - EMERGENCIA (TRASVASE)"/>
    <x v="2"/>
    <n v="4000"/>
    <n v="4000"/>
    <x v="118"/>
    <x v="119"/>
    <x v="119"/>
    <x v="81"/>
    <s v="ES0021000009427933YT"/>
    <n v="15501"/>
  </r>
  <r>
    <n v="423"/>
    <s v="EDAR ZIERBENA"/>
    <x v="1"/>
    <n v="25000"/>
    <n v="25000"/>
    <x v="1"/>
    <x v="1"/>
    <x v="1"/>
    <x v="37"/>
    <s v="ES0021000013704924FA"/>
    <n v="85809"/>
  </r>
  <r>
    <n v="424"/>
    <s v="PLANTA FOTOVOLTAICA EDAR ZIERBENA"/>
    <x v="3"/>
    <n v="200"/>
    <n v="200"/>
    <x v="29"/>
    <x v="29"/>
    <x v="59"/>
    <x v="51"/>
    <s v="ES0021000015914906EF"/>
    <n v="0"/>
  </r>
  <r>
    <n v="425"/>
    <s v="EMISARIO DE GORLIZ"/>
    <x v="3"/>
    <n v="9000"/>
    <n v="9000"/>
    <x v="29"/>
    <x v="29"/>
    <x v="59"/>
    <x v="51"/>
    <s v="ES0021000013736094MP"/>
    <n v="1154"/>
  </r>
  <r>
    <n v="426"/>
    <s v="BOMBEO DE ELOSU (ZEBERIO)"/>
    <x v="1"/>
    <n v="18100"/>
    <n v="24000"/>
    <x v="119"/>
    <x v="120"/>
    <x v="120"/>
    <x v="82"/>
    <s v="ES0021000015739875WY"/>
    <n v="24751"/>
  </r>
  <r>
    <n v="427"/>
    <s v="BOMBEO DE ZUBIALDE (ZEBERIO)"/>
    <x v="1"/>
    <n v="2860"/>
    <n v="7620"/>
    <x v="61"/>
    <x v="63"/>
    <x v="63"/>
    <x v="6"/>
    <s v="ES0021000015740030DT"/>
    <n v="5303"/>
  </r>
  <r>
    <n v="428"/>
    <s v="DEPOSITO DE ALBITZU (MARKINA)"/>
    <x v="3"/>
    <n v="6920"/>
    <n v="6920"/>
    <x v="29"/>
    <x v="29"/>
    <x v="59"/>
    <x v="51"/>
    <s v="ES0021000015808811DB"/>
    <n v="583"/>
  </r>
  <r>
    <n v="429"/>
    <s v="EDAR ONDARROA (ONDARROA)"/>
    <x v="2"/>
    <n v="160000"/>
    <n v="160000"/>
    <x v="109"/>
    <x v="110"/>
    <x v="110"/>
    <x v="19"/>
    <s v="ES0021000016014582DR"/>
    <n v="1202894"/>
  </r>
  <r>
    <n v="430"/>
    <s v="BOMBEO MUELLE (ONDARROA)"/>
    <x v="2"/>
    <n v="22100"/>
    <n v="27800"/>
    <x v="120"/>
    <x v="121"/>
    <x v="121"/>
    <x v="80"/>
    <s v="ES0021000013186997MJ"/>
    <n v="139605"/>
  </r>
  <r>
    <n v="431"/>
    <s v="BOMBEO CAPATACION BALSA DE LEKEITIO (AMOROTO)"/>
    <x v="2"/>
    <n v="13000"/>
    <n v="17000"/>
    <x v="121"/>
    <x v="122"/>
    <x v="122"/>
    <x v="2"/>
    <s v="ES0021000015709622CK"/>
    <n v="66909"/>
  </r>
  <r>
    <n v="432"/>
    <s v="EDAR LEMOIZ"/>
    <x v="2"/>
    <n v="52000"/>
    <n v="62000"/>
    <x v="122"/>
    <x v="123"/>
    <x v="123"/>
    <x v="83"/>
    <s v="ES0021000017129270NV"/>
    <n v="186396"/>
  </r>
  <r>
    <n v="433"/>
    <s v="BOMBEO ANDRAKA"/>
    <x v="1"/>
    <n v="11430"/>
    <n v="14050"/>
    <x v="123"/>
    <x v="124"/>
    <x v="124"/>
    <x v="32"/>
    <s v="ES0021000015925736XG"/>
    <n v="13072"/>
  </r>
  <r>
    <n v="434"/>
    <s v="BOMBEO DE FINAGA (BASAURI)"/>
    <x v="1"/>
    <n v="10760"/>
    <n v="11960"/>
    <x v="124"/>
    <x v="125"/>
    <x v="125"/>
    <x v="6"/>
    <s v="ES0021000009466196JZ"/>
    <n v="14017"/>
  </r>
  <r>
    <n v="435"/>
    <s v="BOMBEO GOIHERRI (AULESTI)"/>
    <x v="1"/>
    <n v="15001"/>
    <n v="15001"/>
    <x v="30"/>
    <x v="30"/>
    <x v="29"/>
    <x v="6"/>
    <s v="ES0021000009883496XW"/>
    <n v="15926"/>
  </r>
  <r>
    <n v="436"/>
    <s v="Grupo de Presión Mastiko"/>
    <x v="3"/>
    <n v="1100"/>
    <n v="1100"/>
    <x v="29"/>
    <x v="29"/>
    <x v="59"/>
    <x v="51"/>
    <s v="ES0021000009883365GD"/>
    <n v="0"/>
  </r>
  <r>
    <n v="437"/>
    <s v="BOMBEO NAREA (AULESTI)"/>
    <x v="3"/>
    <n v="4600"/>
    <n v="4600"/>
    <x v="29"/>
    <x v="29"/>
    <x v="59"/>
    <x v="51"/>
    <s v="ES0021000015652084AY"/>
    <n v="254"/>
  </r>
  <r>
    <n v="438"/>
    <s v="Grupo de Presión Lexarreta"/>
    <x v="3"/>
    <n v="4600"/>
    <n v="4600"/>
    <x v="29"/>
    <x v="29"/>
    <x v="59"/>
    <x v="51"/>
    <s v="ES0021000015719972XK"/>
    <n v="51"/>
  </r>
  <r>
    <n v="439"/>
    <s v="BOMBEO MALATX (AULESTI)"/>
    <x v="3"/>
    <n v="7600"/>
    <n v="7600"/>
    <x v="29"/>
    <x v="29"/>
    <x v="59"/>
    <x v="51"/>
    <s v="ES0021000009883537BC"/>
    <n v="19088"/>
  </r>
  <r>
    <n v="440"/>
    <s v="BOMBEO DE ERANDIO (Socorro)"/>
    <x v="1"/>
    <n v="0"/>
    <n v="0"/>
    <x v="42"/>
    <x v="42"/>
    <x v="41"/>
    <x v="1"/>
    <s v="ES0021000017567177PG"/>
    <n v="0"/>
  </r>
  <r>
    <n v="441"/>
    <s v="TANQUE DE TORMENTAS DE ASUA (ERANDIO)"/>
    <x v="2"/>
    <n v="2000"/>
    <n v="36000"/>
    <x v="125"/>
    <x v="126"/>
    <x v="126"/>
    <x v="15"/>
    <s v="ES0021000016045854BQ"/>
    <n v="109087"/>
  </r>
  <r>
    <n v="443"/>
    <s v="BOMBEO LAIXER (GIZABURUAGA)"/>
    <x v="3"/>
    <n v="5196"/>
    <n v="5196"/>
    <x v="29"/>
    <x v="29"/>
    <x v="59"/>
    <x v="51"/>
    <s v="ES0021000013653186BS"/>
    <n v="84"/>
  </r>
  <r>
    <n v="444"/>
    <s v="BOMBEO SONDEO OKAMIKA (GIZABURUAGA)"/>
    <x v="1"/>
    <n v="20000"/>
    <n v="21900"/>
    <x v="126"/>
    <x v="127"/>
    <x v="127"/>
    <x v="84"/>
    <s v="ES0021000013594426DC"/>
    <n v="14766"/>
  </r>
  <r>
    <n v="446"/>
    <s v="BOMBEO ARGIN (ISPASTER)"/>
    <x v="0"/>
    <n v="26000"/>
    <n v="26000"/>
    <x v="110"/>
    <x v="111"/>
    <x v="111"/>
    <x v="75"/>
    <s v="ES0021000009836469NX"/>
    <n v="51584"/>
  </r>
  <r>
    <n v="447"/>
    <s v="ETAP BERTZIA (ISPASTER)"/>
    <x v="1"/>
    <n v="9520"/>
    <n v="10480"/>
    <x v="127"/>
    <x v="128"/>
    <x v="128"/>
    <x v="6"/>
    <s v="ES0021000012639433AX"/>
    <n v="42540"/>
  </r>
  <r>
    <n v="448"/>
    <s v="Grupo de Presión Kurtzia"/>
    <x v="3"/>
    <n v="1100"/>
    <n v="1100"/>
    <x v="29"/>
    <x v="18"/>
    <x v="18"/>
    <x v="16"/>
    <s v="ES0021000009836415XW"/>
    <n v="234"/>
  </r>
  <r>
    <n v="449"/>
    <s v="BOMBEO ABOITZ (EA)"/>
    <x v="1"/>
    <n v="1920"/>
    <n v="950"/>
    <x v="128"/>
    <x v="129"/>
    <x v="129"/>
    <x v="6"/>
    <s v="ES0021000009735559HR"/>
    <n v="14276"/>
  </r>
  <r>
    <n v="450"/>
    <s v="URKULETAKO PONPAKETA (MAÑARIA)"/>
    <x v="3"/>
    <n v="6000"/>
    <n v="6000"/>
    <x v="29"/>
    <x v="29"/>
    <x v="59"/>
    <x v="51"/>
    <s v="ES0021000016604109HS"/>
    <n v="404"/>
  </r>
  <r>
    <n v="452"/>
    <s v="DEPOSITO OKIS (MUNITIBAR)"/>
    <x v="3"/>
    <n v="2200"/>
    <n v="2200"/>
    <x v="29"/>
    <x v="29"/>
    <x v="59"/>
    <x v="51"/>
    <s v="ES0021000009401671ZG"/>
    <n v="2665"/>
  </r>
  <r>
    <n v="453"/>
    <s v="DEPOSITO GERRIKA (MUNITIBAR)"/>
    <x v="3"/>
    <n v="3460"/>
    <n v="3460"/>
    <x v="29"/>
    <x v="29"/>
    <x v="59"/>
    <x v="51"/>
    <s v="ES0021000012095023TX"/>
    <n v="617"/>
  </r>
  <r>
    <n v="454"/>
    <s v="ETAP MONTEZURI (MUNITIBAR)"/>
    <x v="3"/>
    <n v="6600"/>
    <n v="6600"/>
    <x v="29"/>
    <x v="29"/>
    <x v="59"/>
    <x v="51"/>
    <s v="ES0021000009401923WA"/>
    <n v="10756"/>
  </r>
  <r>
    <n v="455"/>
    <s v="DEPOSITO NUEVO MUNITIBAR (MUNITIBAR)"/>
    <x v="3"/>
    <n v="3300"/>
    <n v="3300"/>
    <x v="29"/>
    <x v="29"/>
    <x v="59"/>
    <x v="51"/>
    <s v="ES0021000009401901RG"/>
    <n v="79"/>
  </r>
  <r>
    <n v="458"/>
    <s v="BOMBEO IDIRIN (ZEBERIO)"/>
    <x v="3"/>
    <n v="3100"/>
    <n v="3100"/>
    <x v="29"/>
    <x v="29"/>
    <x v="59"/>
    <x v="51"/>
    <s v="ES0021000016773662FN"/>
    <n v="2894"/>
  </r>
  <r>
    <n v="459"/>
    <s v="BOMBEO ENSANCHE (ONDARROA)"/>
    <x v="2"/>
    <n v="55000"/>
    <n v="65000"/>
    <x v="129"/>
    <x v="130"/>
    <x v="130"/>
    <x v="59"/>
    <s v="ES0021000015561639AC"/>
    <n v="259462"/>
  </r>
  <r>
    <n v="460"/>
    <s v="ALIVIADERO KAMIÑAZPI (ONDARROA)"/>
    <x v="1"/>
    <n v="1000"/>
    <n v="2690"/>
    <x v="130"/>
    <x v="131"/>
    <x v="131"/>
    <x v="6"/>
    <s v="ES0021000015396957LH"/>
    <n v="605"/>
  </r>
  <r>
    <n v="461"/>
    <s v="BOMBEOS DE CAPTACION ARRIA 1 Y 2 (GARAI)"/>
    <x v="2"/>
    <n v="35000"/>
    <n v="35000"/>
    <x v="37"/>
    <x v="37"/>
    <x v="36"/>
    <x v="85"/>
    <s v="ES0021000017363456MV"/>
    <n v="7621"/>
  </r>
  <r>
    <n v="464"/>
    <s v="CLORADOR GIBELA (IURRETA)"/>
    <x v="3"/>
    <n v="6200"/>
    <n v="6200"/>
    <x v="29"/>
    <x v="29"/>
    <x v="59"/>
    <x v="51"/>
    <s v="ES0021000012857057NP"/>
    <n v="448"/>
  </r>
  <r>
    <n v="465"/>
    <s v="G. P. GOIURIA (IURRETA)"/>
    <x v="3"/>
    <n v="6600"/>
    <n v="6600"/>
    <x v="29"/>
    <x v="29"/>
    <x v="59"/>
    <x v="51"/>
    <s v="ES0197000000000032QV"/>
    <n v="0"/>
  </r>
  <r>
    <n v="466"/>
    <s v="BOMBEO URBEROAGA (MARKINA)"/>
    <x v="3"/>
    <n v="3700"/>
    <n v="3700"/>
    <x v="29"/>
    <x v="29"/>
    <x v="59"/>
    <x v="51"/>
    <s v="ES0021000013919886SF"/>
    <n v="1345"/>
  </r>
  <r>
    <n v="467"/>
    <s v="DEPOSITO Y BOMBEO KURKUDI (LEIOA)"/>
    <x v="2"/>
    <n v="3000"/>
    <n v="3000"/>
    <x v="131"/>
    <x v="132"/>
    <x v="132"/>
    <x v="86"/>
    <s v="ES0021000016034678PH"/>
    <n v="10163"/>
  </r>
  <r>
    <n v="468"/>
    <s v="BOMBEO DE CAPTACION MUXU (BOLIBAR)"/>
    <x v="1"/>
    <n v="8360"/>
    <n v="13330"/>
    <x v="132"/>
    <x v="133"/>
    <x v="133"/>
    <x v="22"/>
    <s v="ES0021000016431503NR"/>
    <n v="16447"/>
  </r>
  <r>
    <n v="469"/>
    <s v="DEPOSITO ZEINKA - LA MAGDALENA (BOLIBAR)"/>
    <x v="1"/>
    <n v="9370"/>
    <n v="7610"/>
    <x v="133"/>
    <x v="134"/>
    <x v="134"/>
    <x v="6"/>
    <s v="ES0021000015657413GE"/>
    <n v="29280"/>
  </r>
  <r>
    <n v="470"/>
    <s v="GRUPO DE PRESION ZALBIDE (URDULIZ)"/>
    <x v="3"/>
    <n v="2000"/>
    <n v="2000"/>
    <x v="29"/>
    <x v="29"/>
    <x v="59"/>
    <x v="51"/>
    <s v="ES0021000012324660WS"/>
    <n v="321"/>
  </r>
  <r>
    <n v="471"/>
    <s v="GRUPO DE PRESION MEAKA (MORGA)"/>
    <x v="3"/>
    <n v="6600"/>
    <n v="6600"/>
    <x v="29"/>
    <x v="29"/>
    <x v="59"/>
    <x v="51"/>
    <s v="ES0021000009870936QT "/>
    <n v="41536"/>
  </r>
  <r>
    <n v="472"/>
    <s v="DEPOSITO MORGAOENE (MORGA)"/>
    <x v="3"/>
    <n v="1100"/>
    <n v="1100"/>
    <x v="29"/>
    <x v="29"/>
    <x v="59"/>
    <x v="51"/>
    <s v="ES0021000009870920SF"/>
    <n v="84"/>
  </r>
  <r>
    <n v="473"/>
    <s v="DEPOSITO LUMENDI (MORGA)"/>
    <x v="3"/>
    <n v="9900"/>
    <n v="9900"/>
    <x v="29"/>
    <x v="29"/>
    <x v="59"/>
    <x v="51"/>
    <s v="ES0021000009870859NS "/>
    <n v="2337"/>
  </r>
  <r>
    <n v="474"/>
    <s v="Depósito y bombeo Rekalde"/>
    <x v="1"/>
    <n v="1000"/>
    <n v="1000"/>
    <x v="102"/>
    <x v="103"/>
    <x v="103"/>
    <x v="87"/>
    <s v="ES0021000009853759MG"/>
    <n v="15784"/>
  </r>
  <r>
    <n v="475"/>
    <s v="BOMBEO MENDIBIL (LEMOA)"/>
    <x v="3"/>
    <n v="2200"/>
    <n v="2200"/>
    <x v="29"/>
    <x v="29"/>
    <x v="59"/>
    <x v="51"/>
    <s v="ES0021000009855152LV"/>
    <n v="337"/>
  </r>
  <r>
    <n v="476"/>
    <s v="BOMBEO AGARRE (LEMOA)"/>
    <x v="3"/>
    <n v="3464"/>
    <n v="3464"/>
    <x v="29"/>
    <x v="29"/>
    <x v="59"/>
    <x v="51"/>
    <s v="ES0021000009853984ZE"/>
    <n v="1145"/>
  </r>
  <r>
    <n v="477"/>
    <s v="Bombeo Arraño"/>
    <x v="3"/>
    <n v="9900"/>
    <n v="9900"/>
    <x v="29"/>
    <x v="29"/>
    <x v="59"/>
    <x v="51"/>
    <s v="ES0021000011800905TQ"/>
    <n v="3389"/>
  </r>
  <r>
    <n v="478"/>
    <s v="Bombeo Altza"/>
    <x v="3"/>
    <n v="3300"/>
    <n v="3300"/>
    <x v="29"/>
    <x v="29"/>
    <x v="59"/>
    <x v="51"/>
    <s v="ES0021000011800907TH"/>
    <n v="2780"/>
  </r>
  <r>
    <n v="479"/>
    <s v="Bombeo Elorriaga"/>
    <x v="1"/>
    <n v="23000"/>
    <n v="23000"/>
    <x v="86"/>
    <x v="87"/>
    <x v="87"/>
    <x v="33"/>
    <s v="ES0021000012926046KC"/>
    <n v="10736"/>
  </r>
  <r>
    <n v="480"/>
    <s v="Depósito Elorriaga"/>
    <x v="3"/>
    <n v="3300"/>
    <n v="3300"/>
    <x v="29"/>
    <x v="29"/>
    <x v="59"/>
    <x v="51"/>
    <s v="ES0021000009854549QN"/>
    <n v="1371"/>
  </r>
  <r>
    <n v="481"/>
    <s v="GRUPO DE PRESION GAMBE VIEJO (BARRIKA)"/>
    <x v="3"/>
    <n v="7500"/>
    <n v="7500"/>
    <x v="29"/>
    <x v="29"/>
    <x v="59"/>
    <x v="51"/>
    <s v="ES0021000009465150ZA"/>
    <n v="1854"/>
  </r>
  <r>
    <n v="482"/>
    <s v="BOMBEO ARRITZA (EREÑO)"/>
    <x v="3"/>
    <n v="13856"/>
    <n v="13856"/>
    <x v="29"/>
    <x v="29"/>
    <x v="59"/>
    <x v="51"/>
    <s v="ES0021000016363284JT"/>
    <n v="-2048"/>
  </r>
  <r>
    <n v="483"/>
    <s v="BOMBEO ATXOSTE (EREÑO)"/>
    <x v="3"/>
    <n v="5196"/>
    <n v="5196"/>
    <x v="29"/>
    <x v="29"/>
    <x v="59"/>
    <x v="51"/>
    <s v="ES0021000016824511XP"/>
    <n v="624"/>
  </r>
  <r>
    <n v="484"/>
    <s v="BOMBEO GABIKA (EREÑO)"/>
    <x v="1"/>
    <n v="9520"/>
    <n v="10480"/>
    <x v="127"/>
    <x v="128"/>
    <x v="128"/>
    <x v="6"/>
    <s v="ES0021000016363275NZ"/>
    <n v="11267"/>
  </r>
  <r>
    <n v="485"/>
    <s v="BOMBEO EREÑO"/>
    <x v="1"/>
    <n v="11620"/>
    <n v="11760"/>
    <x v="92"/>
    <x v="93"/>
    <x v="93"/>
    <x v="6"/>
    <s v="ES0021000016363193DR"/>
    <n v="23255"/>
  </r>
  <r>
    <n v="486"/>
    <s v="EDAR EREÑO"/>
    <x v="2"/>
    <n v="16190"/>
    <n v="16190"/>
    <x v="134"/>
    <x v="135"/>
    <x v="135"/>
    <x v="87"/>
    <s v="ES0021000016512658KN"/>
    <n v="98852"/>
  </r>
  <r>
    <n v="487"/>
    <s v="DEPOSITO Y BOMBEO DE KUKULUZ (LOIU)"/>
    <x v="3"/>
    <n v="6928"/>
    <n v="6928"/>
    <x v="29"/>
    <x v="29"/>
    <x v="59"/>
    <x v="51"/>
    <s v="ES0021000017187944XH"/>
    <n v="614"/>
  </r>
  <r>
    <n v="488"/>
    <s v="BOMBEO GOIERTXU (LAUKIZ)"/>
    <x v="3"/>
    <n v="9900"/>
    <n v="9900"/>
    <x v="29"/>
    <x v="29"/>
    <x v="59"/>
    <x v="51"/>
    <s v="ES0021000009838289EJ"/>
    <n v="939"/>
  </r>
  <r>
    <n v="489"/>
    <s v="ETAP GARAIZAR - suministro ordinario -"/>
    <x v="2"/>
    <n v="76000"/>
    <n v="81000"/>
    <x v="135"/>
    <x v="136"/>
    <x v="136"/>
    <x v="68"/>
    <s v="ES0021000015832231SV"/>
    <n v="417180"/>
  </r>
  <r>
    <n v="490"/>
    <s v="GRUPO BOMBEO EROSO-UGARTE (Bedia)"/>
    <x v="3"/>
    <n v="7200"/>
    <n v="7200"/>
    <x v="29"/>
    <x v="18"/>
    <x v="18"/>
    <x v="16"/>
    <s v="ES0021000019193489SD"/>
    <n v="2563"/>
  </r>
  <r>
    <n v="491"/>
    <s v="ETAP ZEETA (EREÑO)"/>
    <x v="1"/>
    <n v="22000"/>
    <n v="22000"/>
    <x v="80"/>
    <x v="81"/>
    <x v="81"/>
    <x v="82"/>
    <s v="ES0021000013689082PP"/>
    <n v="53814"/>
  </r>
  <r>
    <n v="492"/>
    <s v="DEPOSITO BUSTURRIGANAPE (EREÑO)"/>
    <x v="3"/>
    <n v="5750"/>
    <n v="5750"/>
    <x v="29"/>
    <x v="29"/>
    <x v="59"/>
    <x v="51"/>
    <s v="ES0021000012763613CJ"/>
    <n v="2873"/>
  </r>
  <r>
    <n v="494"/>
    <s v="EDAR ORDUÑA"/>
    <x v="2"/>
    <n v="130000"/>
    <n v="131000"/>
    <x v="136"/>
    <x v="137"/>
    <x v="137"/>
    <x v="88"/>
    <s v="ES0021000015324783DH"/>
    <n v="556467"/>
  </r>
  <r>
    <n v="495"/>
    <s v="ETAP GARTXETA (ORDUÑA)"/>
    <x v="1"/>
    <n v="40000"/>
    <n v="42350"/>
    <x v="137"/>
    <x v="138"/>
    <x v="138"/>
    <x v="89"/>
    <s v="ES0021000012009307ES"/>
    <n v="116004"/>
  </r>
  <r>
    <n v="496"/>
    <s v="DEPOSITO DELIKA (AMURRIO)"/>
    <x v="3"/>
    <n v="3300"/>
    <n v="3300"/>
    <x v="29"/>
    <x v="29"/>
    <x v="59"/>
    <x v="51"/>
    <s v="ES0021000000006523DB"/>
    <n v="12"/>
  </r>
  <r>
    <n v="497"/>
    <s v="BOMBEO BAKIO"/>
    <x v="2"/>
    <n v="53000"/>
    <n v="55000"/>
    <x v="98"/>
    <x v="99"/>
    <x v="99"/>
    <x v="90"/>
    <s v="ES0021000009410116JP"/>
    <n v="138407"/>
  </r>
  <r>
    <n v="498"/>
    <s v="EDAR BAKIO"/>
    <x v="2"/>
    <n v="54000"/>
    <n v="64000"/>
    <x v="41"/>
    <x v="41"/>
    <x v="40"/>
    <x v="7"/>
    <s v="ES0021000009412555GD"/>
    <n v="261336"/>
  </r>
  <r>
    <n v="499"/>
    <s v="ETAP SAN MIGUEL (BAKIO)"/>
    <x v="1"/>
    <n v="15240"/>
    <n v="23000"/>
    <x v="86"/>
    <x v="87"/>
    <x v="87"/>
    <x v="57"/>
    <s v="ES0021000009410096NB"/>
    <n v="67723"/>
  </r>
  <r>
    <n v="500"/>
    <s v="BOMBEO MARKAIDA (MUNGIA)"/>
    <x v="2"/>
    <n v="110000"/>
    <n v="110000"/>
    <x v="138"/>
    <x v="139"/>
    <x v="139"/>
    <x v="91"/>
    <s v="ES0021000013492081EW"/>
    <n v="442737"/>
  </r>
  <r>
    <n v="501"/>
    <s v="ALIVIADERO ARENE"/>
    <x v="3"/>
    <n v="5196"/>
    <n v="5196"/>
    <x v="29"/>
    <x v="29"/>
    <x v="59"/>
    <x v="51"/>
    <s v="ES0021000017556811VB"/>
    <n v="558"/>
  </r>
  <r>
    <n v="502"/>
    <s v="BOMBEO EL REGATO (Barakaldo)"/>
    <x v="1"/>
    <n v="25000"/>
    <n v="25000"/>
    <x v="1"/>
    <x v="1"/>
    <x v="1"/>
    <x v="37"/>
    <s v="ES0021000018026524SH"/>
    <n v="30010"/>
  </r>
  <r>
    <n v="503"/>
    <s v="TANQUE DE TORMENTAS DE ASUA (SONDIKA) - suministro de socorro"/>
    <x v="1"/>
    <n v="0"/>
    <n v="0"/>
    <x v="42"/>
    <x v="42"/>
    <x v="41"/>
    <x v="92"/>
    <s v="ES0021000017979710GD"/>
    <n v="0"/>
  </r>
  <r>
    <n v="507"/>
    <s v="ALIVIADERO LAS ACACIAS (Getxo)"/>
    <x v="1"/>
    <n v="1000"/>
    <n v="1000"/>
    <x v="102"/>
    <x v="103"/>
    <x v="103"/>
    <x v="37"/>
    <s v="ES0021000016974030WG "/>
    <n v="1732"/>
  </r>
  <r>
    <n v="509"/>
    <s v="DEPOSITO ARMINTZA (Lemoiz)"/>
    <x v="3"/>
    <n v="2200"/>
    <n v="2200"/>
    <x v="29"/>
    <x v="29"/>
    <x v="59"/>
    <x v="51"/>
    <s v="ES0021000009855676LN"/>
    <n v="6"/>
  </r>
  <r>
    <n v="511"/>
    <s v="ETAP BERRIATUA"/>
    <x v="1"/>
    <n v="10480"/>
    <n v="15001"/>
    <x v="30"/>
    <x v="30"/>
    <x v="29"/>
    <x v="6"/>
    <s v="ES0021000009504648YX"/>
    <n v="39982"/>
  </r>
  <r>
    <n v="512"/>
    <s v="UREPELEKO PONPAKETA (Berriatua)"/>
    <x v="3"/>
    <n v="3700"/>
    <n v="3700"/>
    <x v="29"/>
    <x v="29"/>
    <x v="59"/>
    <x v="51"/>
    <s v="ES0021000009505006ET"/>
    <n v="5736"/>
  </r>
  <r>
    <n v="513"/>
    <s v="BOMBEO URGITXI (Bakio)"/>
    <x v="1"/>
    <n v="22000"/>
    <n v="22000"/>
    <x v="80"/>
    <x v="81"/>
    <x v="81"/>
    <x v="87"/>
    <s v="ES0021000009411833LT"/>
    <n v="33634"/>
  </r>
  <r>
    <n v="515"/>
    <s v="BOMBEO ELEXALDE (Bakio)"/>
    <x v="3"/>
    <n v="9000"/>
    <n v="9000"/>
    <x v="29"/>
    <x v="29"/>
    <x v="59"/>
    <x v="51"/>
    <s v="ES0021000009412563GV"/>
    <n v="0"/>
  </r>
  <r>
    <n v="516"/>
    <s v="DEPOSITO SAN PELAIO"/>
    <x v="3"/>
    <n v="6600"/>
    <n v="6600"/>
    <x v="29"/>
    <x v="29"/>
    <x v="59"/>
    <x v="51"/>
    <s v="ES0021000009411818HP"/>
    <n v="8918"/>
  </r>
  <r>
    <n v="517"/>
    <s v="BOMBEO URKIZAUR (Bakio)"/>
    <x v="3"/>
    <n v="6600"/>
    <n v="6600"/>
    <x v="29"/>
    <x v="29"/>
    <x v="59"/>
    <x v="51"/>
    <s v="ES0021000009412595YA"/>
    <n v="1043"/>
  </r>
  <r>
    <n v="518"/>
    <s v="BOMBEO GANDIAS (Plentzia)"/>
    <x v="3"/>
    <n v="13200"/>
    <n v="13200"/>
    <x v="29"/>
    <x v="29"/>
    <x v="59"/>
    <x v="51"/>
    <s v="ES0021000009902252CJ"/>
    <n v="5088"/>
  </r>
  <r>
    <n v="520"/>
    <s v="OFICINAS URIBITARTE Nº8 1º IZQDA. (SAMEN)"/>
    <x v="1"/>
    <n v="15000"/>
    <n v="25000"/>
    <x v="1"/>
    <x v="1"/>
    <x v="1"/>
    <x v="1"/>
    <s v="ES0021000010230758CX"/>
    <n v="30513"/>
  </r>
  <r>
    <n v="521"/>
    <s v="CASETA CONTADORES BALLONTI"/>
    <x v="3"/>
    <n v="5196"/>
    <n v="5196"/>
    <x v="29"/>
    <x v="29"/>
    <x v="59"/>
    <x v="51"/>
    <s v="ES0021000019367736RP"/>
    <n v="165"/>
  </r>
  <r>
    <n v="522"/>
    <s v="BOMBEO CUETO (Turtzioz)"/>
    <x v="3"/>
    <n v="8500"/>
    <n v="8500"/>
    <x v="29"/>
    <x v="29"/>
    <x v="59"/>
    <x v="51"/>
    <s v="ES0021000009992686LB"/>
    <n v="6926"/>
  </r>
  <r>
    <n v="523"/>
    <s v="BOMBEO GORDON (Turtzioz)"/>
    <x v="3"/>
    <n v="3300"/>
    <n v="3300"/>
    <x v="29"/>
    <x v="29"/>
    <x v="59"/>
    <x v="51"/>
    <s v="ES0021000009992752EP"/>
    <n v="13"/>
  </r>
  <r>
    <n v="525"/>
    <s v="DEPOSITO ALEN (Sopuerta)"/>
    <x v="3"/>
    <n v="1725"/>
    <n v="1725"/>
    <x v="29"/>
    <x v="29"/>
    <x v="59"/>
    <x v="51"/>
    <s v="ES0021000015348690ZM"/>
    <n v="277"/>
  </r>
  <r>
    <n v="527"/>
    <s v="GRUPO PRESION INDUSTRIALDEA (Turtzioz)"/>
    <x v="1"/>
    <n v="0"/>
    <n v="0"/>
    <x v="42"/>
    <x v="42"/>
    <x v="41"/>
    <x v="56"/>
    <s v="ES0021000013474250ML"/>
    <n v="6"/>
  </r>
  <r>
    <n v="528"/>
    <s v="BOMBEO LAS BARRIETAS (Sopuerta)"/>
    <x v="1"/>
    <n v="25000"/>
    <n v="25000"/>
    <x v="1"/>
    <x v="1"/>
    <x v="1"/>
    <x v="56"/>
    <s v="ES0021000016700096YT"/>
    <n v="663"/>
  </r>
  <r>
    <n v="529"/>
    <s v="ETAP EL SEL (Sopuerta)"/>
    <x v="1"/>
    <n v="22000"/>
    <n v="22000"/>
    <x v="80"/>
    <x v="81"/>
    <x v="81"/>
    <x v="87"/>
    <s v="ES0021000009991981BL"/>
    <n v="36281"/>
  </r>
  <r>
    <n v="530"/>
    <s v="BOMBEO ABELLANEDA Y AMEZ (Sopuerta)"/>
    <x v="1"/>
    <n v="25000"/>
    <n v="25000"/>
    <x v="1"/>
    <x v="1"/>
    <x v="1"/>
    <x v="75"/>
    <s v="ES0021000012702638ZB"/>
    <n v="33840"/>
  </r>
  <r>
    <n v="531"/>
    <s v="BOMBEO MINA CATALINA (Sopuerta)"/>
    <x v="1"/>
    <n v="11110"/>
    <n v="11430"/>
    <x v="91"/>
    <x v="92"/>
    <x v="92"/>
    <x v="6"/>
    <s v="ES0021000012702588NF"/>
    <n v="21073"/>
  </r>
  <r>
    <n v="532"/>
    <s v="GRUPO PRESION ZALDU (Gordexola)"/>
    <x v="3"/>
    <n v="5700"/>
    <n v="5700"/>
    <x v="29"/>
    <x v="29"/>
    <x v="59"/>
    <x v="51"/>
    <s v="ES0021000012404630YZ"/>
    <n v="2092"/>
  </r>
  <r>
    <n v="533"/>
    <s v="GRUPO PRESION ISUZKIZA (Gordexola)"/>
    <x v="3"/>
    <n v="3464"/>
    <n v="3464"/>
    <x v="29"/>
    <x v="29"/>
    <x v="59"/>
    <x v="51"/>
    <s v="ES0021000015935892ZV"/>
    <n v="1348"/>
  </r>
  <r>
    <n v="535"/>
    <s v="BOMBEO SAITUAS (Bakio)"/>
    <x v="3"/>
    <n v="6928"/>
    <n v="6928"/>
    <x v="29"/>
    <x v="29"/>
    <x v="59"/>
    <x v="51"/>
    <s v="ES0021000009412130PK"/>
    <n v="3851"/>
  </r>
  <r>
    <n v="536"/>
    <s v="GRUPO DE PRESION BEZI (Sopuerta)"/>
    <x v="3"/>
    <n v="2200"/>
    <n v="2200"/>
    <x v="29"/>
    <x v="29"/>
    <x v="59"/>
    <x v="51"/>
    <s v="ES0021000009991222RL"/>
    <n v="1244"/>
  </r>
  <r>
    <n v="537"/>
    <s v="GRUPO DE PRESION LAS MUÑECAS (Sopuerta)"/>
    <x v="3"/>
    <n v="6920"/>
    <n v="6920"/>
    <x v="29"/>
    <x v="29"/>
    <x v="59"/>
    <x v="51"/>
    <s v="ES0021000009992069SS"/>
    <n v="162"/>
  </r>
  <r>
    <n v="538"/>
    <s v="DEPOSITO ABELLANEDA (Sopuerta)"/>
    <x v="3"/>
    <n v="1000"/>
    <n v="1000"/>
    <x v="29"/>
    <x v="29"/>
    <x v="59"/>
    <x v="51"/>
    <s v="ES0021000009991101LJ"/>
    <n v="285"/>
  </r>
  <r>
    <n v="540"/>
    <s v="BOMBEO LOS LLANOS (Sopuerta)"/>
    <x v="1"/>
    <n v="15001"/>
    <n v="15001"/>
    <x v="30"/>
    <x v="30"/>
    <x v="29"/>
    <x v="6"/>
    <s v="ES0021000009991673KX"/>
    <n v="14369"/>
  </r>
  <r>
    <n v="541"/>
    <s v="ETAP JARRALTA (Sopuerta)"/>
    <x v="1"/>
    <n v="15000"/>
    <n v="16500"/>
    <x v="139"/>
    <x v="140"/>
    <x v="140"/>
    <x v="2"/>
    <s v="ES0021000009991449BQ"/>
    <n v="53621"/>
  </r>
  <r>
    <n v="542"/>
    <s v="BOMBEO Y DEPOSITO RAYON (Sopuerta)"/>
    <x v="1"/>
    <n v="26670"/>
    <n v="26670"/>
    <x v="140"/>
    <x v="141"/>
    <x v="141"/>
    <x v="67"/>
    <s v="ES0021000009991340YE"/>
    <n v="67"/>
  </r>
  <r>
    <n v="543"/>
    <s v="BOMBEO PREVENTORIO (Abanto Zierbena)"/>
    <x v="1"/>
    <n v="76000"/>
    <n v="83000"/>
    <x v="2"/>
    <x v="142"/>
    <x v="142"/>
    <x v="93"/>
    <s v="ES0021000017760923JK"/>
    <n v="228669"/>
  </r>
  <r>
    <n v="544"/>
    <s v="DEPOSITO LA ESPERANZA (Abanto Zierbena)"/>
    <x v="3"/>
    <n v="10392"/>
    <n v="10392"/>
    <x v="29"/>
    <x v="29"/>
    <x v="59"/>
    <x v="51"/>
    <s v="ES0021000018911267AC"/>
    <n v="41919"/>
  </r>
  <r>
    <n v="545"/>
    <s v="BOMBEO AGUANAZ (Turtzioz)"/>
    <x v="1"/>
    <n v="15580"/>
    <n v="16420"/>
    <x v="141"/>
    <x v="143"/>
    <x v="143"/>
    <x v="22"/>
    <s v="ES0021000009993036BQ"/>
    <n v="7151"/>
  </r>
  <r>
    <n v="546"/>
    <s v="BOMBEO EL TARABLO (Galdames)"/>
    <x v="1"/>
    <n v="9370"/>
    <n v="7610"/>
    <x v="133"/>
    <x v="134"/>
    <x v="134"/>
    <x v="6"/>
    <s v="ES0021000010851933AR"/>
    <n v="1432"/>
  </r>
  <r>
    <n v="547"/>
    <s v="DEPOSITO LA JARRILLA (Galdames)"/>
    <x v="1"/>
    <n v="2000"/>
    <n v="2000"/>
    <x v="25"/>
    <x v="25"/>
    <x v="25"/>
    <x v="17"/>
    <s v="ES0021000010446883XG"/>
    <n v="177"/>
  </r>
  <r>
    <n v="548"/>
    <s v="ETAP SAN PEDRO (Galdames)"/>
    <x v="1"/>
    <n v="20000"/>
    <n v="20000"/>
    <x v="142"/>
    <x v="144"/>
    <x v="144"/>
    <x v="94"/>
    <s v="ES0021000013061657FT"/>
    <n v="70352"/>
  </r>
  <r>
    <n v="549"/>
    <s v="ETAP LA ESCARPADA (Galdames)"/>
    <x v="1"/>
    <n v="9520"/>
    <n v="10340"/>
    <x v="143"/>
    <x v="145"/>
    <x v="145"/>
    <x v="6"/>
    <s v="ES0021000010851896RX"/>
    <n v="35625"/>
  </r>
  <r>
    <n v="550"/>
    <s v="ETAP LA MARDONA (Galdames)"/>
    <x v="3"/>
    <n v="4500"/>
    <n v="4500"/>
    <x v="29"/>
    <x v="29"/>
    <x v="59"/>
    <x v="51"/>
    <s v="ES0021000013061656YE"/>
    <n v="11289"/>
  </r>
  <r>
    <n v="551"/>
    <s v="BOMBEO LA ACEÑA (Galdames)"/>
    <x v="3"/>
    <n v="6600"/>
    <n v="6600"/>
    <x v="29"/>
    <x v="29"/>
    <x v="59"/>
    <x v="51"/>
    <s v="ES0021000009768828SN"/>
    <n v="0"/>
  </r>
  <r>
    <n v="554"/>
    <s v="ETAP TURTZIOZ"/>
    <x v="1"/>
    <n v="13000"/>
    <n v="14300"/>
    <x v="144"/>
    <x v="146"/>
    <x v="146"/>
    <x v="30"/>
    <s v="ES0021000009992751EF"/>
    <n v="49987"/>
  </r>
  <r>
    <n v="555"/>
    <s v="ALIVIADEROS BALLONTI I01E I03"/>
    <x v="3"/>
    <n v="2000"/>
    <n v="2000"/>
    <x v="29"/>
    <x v="29"/>
    <x v="59"/>
    <x v="51"/>
    <s v="ES0021000017556731ZT"/>
    <n v="1054"/>
  </r>
  <r>
    <n v="556"/>
    <s v="GRUPO PRESION DEPOSITO ASTOBITZA (Lezama)"/>
    <x v="3"/>
    <n v="5196"/>
    <n v="5196"/>
    <x v="29"/>
    <x v="29"/>
    <x v="59"/>
    <x v="51"/>
    <s v="ES0021000019937537GF"/>
    <n v="1884"/>
  </r>
  <r>
    <n v="557"/>
    <s v="BOMBEO SALDARIAN (Ugao)"/>
    <x v="1"/>
    <n v="7000"/>
    <n v="7000"/>
    <x v="23"/>
    <x v="23"/>
    <x v="23"/>
    <x v="6"/>
    <s v="ES0021000017615399BH"/>
    <n v="10606"/>
  </r>
  <r>
    <n v="558"/>
    <s v="BOMBEO MENDI ALDE (Ortuella)"/>
    <x v="1"/>
    <n v="1900"/>
    <n v="1900"/>
    <x v="145"/>
    <x v="147"/>
    <x v="147"/>
    <x v="6"/>
    <s v="ES0021000019459735EF"/>
    <n v="12075"/>
  </r>
  <r>
    <n v="560"/>
    <s v="GRUPO BOMBEO MURTATZA (Bedia)"/>
    <x v="3"/>
    <n v="3460"/>
    <n v="3460"/>
    <x v="29"/>
    <x v="29"/>
    <x v="59"/>
    <x v="51"/>
    <s v="ES0021000012009143SN"/>
    <n v="0"/>
  </r>
  <r>
    <n v="562"/>
    <s v="GRUPO BOMBEO JAUREGI (Bedia)"/>
    <x v="3"/>
    <n v="3460"/>
    <n v="3460"/>
    <x v="29"/>
    <x v="29"/>
    <x v="59"/>
    <x v="51"/>
    <s v="ES0021000012009163QD"/>
    <n v="6"/>
  </r>
  <r>
    <n v="563"/>
    <s v="BOMBEO OROZKETA (Iurreta)"/>
    <x v="3"/>
    <n v="4000"/>
    <n v="4000"/>
    <x v="29"/>
    <x v="29"/>
    <x v="59"/>
    <x v="51"/>
    <s v="ES0021000019259019NN"/>
    <n v="10226"/>
  </r>
  <r>
    <n v="564"/>
    <s v="BOMBEO ZEDELIKA (Orduña)"/>
    <x v="1"/>
    <n v="11450"/>
    <n v="12400"/>
    <x v="146"/>
    <x v="148"/>
    <x v="148"/>
    <x v="6"/>
    <s v="ES0021000009896352VR"/>
    <n v="6266"/>
  </r>
  <r>
    <n v="565"/>
    <s v="BOMBEO AGUA SALADA (Orduña)"/>
    <x v="3"/>
    <n v="6920"/>
    <n v="6920"/>
    <x v="29"/>
    <x v="29"/>
    <x v="59"/>
    <x v="51"/>
    <s v="ES0021000012719052SA"/>
    <n v="582"/>
  </r>
  <r>
    <n v="567"/>
    <s v="BOMBEO BILLELA (Mungia)"/>
    <x v="1"/>
    <n v="44760"/>
    <n v="44760"/>
    <x v="147"/>
    <x v="149"/>
    <x v="149"/>
    <x v="95"/>
    <s v="ES0021000013614873RC"/>
    <n v="135295"/>
  </r>
  <r>
    <n v="568"/>
    <s v="Tanque de tormentas de Etxebarri y bombeo reversible de Bolueta"/>
    <x v="0"/>
    <n v="250000"/>
    <n v="250000"/>
    <x v="5"/>
    <x v="5"/>
    <x v="5"/>
    <x v="96"/>
    <s v="ES0021000013649614VP"/>
    <n v="670028"/>
  </r>
  <r>
    <n v="569"/>
    <s v="BOMBEO HORMATZAS (Bakio) -  segregado"/>
    <x v="1"/>
    <n v="3810"/>
    <n v="3530"/>
    <x v="148"/>
    <x v="150"/>
    <x v="150"/>
    <x v="6"/>
    <s v="ES0021000019952187CY"/>
    <n v="7572"/>
  </r>
  <r>
    <n v="570"/>
    <s v="BOMBEO PAGONABARRE (Zeanuri)"/>
    <x v="2"/>
    <n v="800"/>
    <n v="800"/>
    <x v="149"/>
    <x v="151"/>
    <x v="151"/>
    <x v="97"/>
    <s v="ES0021000016096576DT"/>
    <n v="0"/>
  </r>
  <r>
    <n v="571"/>
    <s v="ALIVIADERO PUTXETA (Abanto-Zierbena)"/>
    <x v="3"/>
    <n v="10000"/>
    <n v="10000"/>
    <x v="29"/>
    <x v="29"/>
    <x v="59"/>
    <x v="51"/>
    <s v="ES0021000016448564VL"/>
    <n v="2567"/>
  </r>
  <r>
    <n v="572"/>
    <s v="DEPOSITO BASOKOETXE (Ispaster)"/>
    <x v="3"/>
    <n v="2300"/>
    <n v="2300"/>
    <x v="29"/>
    <x v="29"/>
    <x v="59"/>
    <x v="51"/>
    <s v="ES0021000019418927LR"/>
    <n v="572"/>
  </r>
  <r>
    <n v="573"/>
    <s v="DEPOSITO UDARRIAGA (Ugao)"/>
    <x v="3"/>
    <n v="1150"/>
    <n v="1150"/>
    <x v="29"/>
    <x v="29"/>
    <x v="59"/>
    <x v="51"/>
    <s v="ES0021000020775766VR"/>
    <n v="2297"/>
  </r>
  <r>
    <n v="574"/>
    <s v="BOMBEO UGARTE (Gatika)"/>
    <x v="2"/>
    <n v="65000"/>
    <n v="67000"/>
    <x v="117"/>
    <x v="118"/>
    <x v="118"/>
    <x v="26"/>
    <s v="ES0021000013614658SN"/>
    <n v="164282"/>
  </r>
  <r>
    <n v="575"/>
    <s v="ETAP SAN SALVADOR (Abadiño)"/>
    <x v="1"/>
    <n v="17650"/>
    <n v="23000"/>
    <x v="86"/>
    <x v="87"/>
    <x v="87"/>
    <x v="57"/>
    <s v="ES0021000009386006TW"/>
    <n v="68715"/>
  </r>
  <r>
    <n v="576"/>
    <s v="BOMBEO MEABE (Markina Xemein)"/>
    <x v="1"/>
    <n v="1180"/>
    <n v="2000"/>
    <x v="25"/>
    <x v="25"/>
    <x v="25"/>
    <x v="6"/>
    <s v="ES0021000021256020JS"/>
    <n v="2715"/>
  </r>
  <r>
    <n v="577"/>
    <s v="SALA VALVULAS ACB (Trapaga)"/>
    <x v="3"/>
    <n v="5196"/>
    <n v="5196"/>
    <x v="29"/>
    <x v="29"/>
    <x v="59"/>
    <x v="51"/>
    <s v="ES0021000022442109QV"/>
    <n v="119"/>
  </r>
  <r>
    <n v="578"/>
    <s v="ALIVIADERO LA BASCONIA"/>
    <x v="3"/>
    <n v="700"/>
    <n v="700"/>
    <x v="29"/>
    <x v="29"/>
    <x v="59"/>
    <x v="51"/>
    <s v="ES0021000019501709FY"/>
    <n v="851"/>
  </r>
  <r>
    <n v="579"/>
    <s v="BOMBEO APERRIBAI"/>
    <x v="1"/>
    <n v="7620"/>
    <n v="8260"/>
    <x v="150"/>
    <x v="152"/>
    <x v="152"/>
    <x v="30"/>
    <s v="ES0021000019515888WV"/>
    <n v="11545"/>
  </r>
  <r>
    <n v="580"/>
    <s v="GRUPO PRESION ARTA (Ziortza-Bolibar)"/>
    <x v="3"/>
    <n v="1600"/>
    <n v="1600"/>
    <x v="29"/>
    <x v="29"/>
    <x v="59"/>
    <x v="51"/>
    <s v="ES0021000017547031YY"/>
    <n v="222"/>
  </r>
  <r>
    <n v="582"/>
    <s v="BOMBEO LOBAS (Gamiz-Fika)"/>
    <x v="3"/>
    <n v="10392"/>
    <n v="10392"/>
    <x v="29"/>
    <x v="29"/>
    <x v="59"/>
    <x v="51"/>
    <s v="ES0021000009769564RN"/>
    <n v="37164"/>
  </r>
  <r>
    <n v="583"/>
    <s v="BOMBEO LAS RIVAS (Sopuerta)"/>
    <x v="1"/>
    <n v="21900"/>
    <n v="23800"/>
    <x v="151"/>
    <x v="153"/>
    <x v="153"/>
    <x v="37"/>
    <s v="ES0021000020546970MD"/>
    <n v="102676"/>
  </r>
  <r>
    <n v="584"/>
    <s v="DEPOSITO LANDATXAS (GORLIZ)"/>
    <x v="3"/>
    <n v="3000"/>
    <n v="3000"/>
    <x v="29"/>
    <x v="29"/>
    <x v="59"/>
    <x v="51"/>
    <s v="ES0021000009777255JK"/>
    <n v="5742"/>
  </r>
  <r>
    <n v="585"/>
    <s v="DEPOSITO MUNTZARAZ-GANTXE"/>
    <x v="3"/>
    <n v="900"/>
    <n v="900"/>
    <x v="29"/>
    <x v="29"/>
    <x v="59"/>
    <x v="51"/>
    <s v="ES0021000009383066XY"/>
    <n v="308"/>
  </r>
  <r>
    <n v="586"/>
    <s v="CABEZA SIFON ARRIGORRIAGA"/>
    <x v="3"/>
    <n v="6928"/>
    <n v="6928"/>
    <x v="29"/>
    <x v="29"/>
    <x v="59"/>
    <x v="51"/>
    <s v="ES0021000021354814PR"/>
    <n v="1035"/>
  </r>
  <r>
    <n v="587"/>
    <s v="G.P. ALTAMIRA (Zaratamo)"/>
    <x v="3"/>
    <n v="6600"/>
    <n v="6600"/>
    <x v="29"/>
    <x v="29"/>
    <x v="59"/>
    <x v="51"/>
    <s v="ES0021000010012241HQ"/>
    <n v="9946"/>
  </r>
  <r>
    <n v="588"/>
    <s v="G.P. MADARIAGA (Zaratamo)"/>
    <x v="3"/>
    <n v="3300"/>
    <n v="3300"/>
    <x v="29"/>
    <x v="29"/>
    <x v="59"/>
    <x v="51"/>
    <s v="ES0021000010012112JW"/>
    <n v="1745"/>
  </r>
  <r>
    <n v="589"/>
    <s v="BOMBEO SANTA CLARA (Orduña)"/>
    <x v="2"/>
    <n v="45000"/>
    <n v="45000"/>
    <x v="152"/>
    <x v="154"/>
    <x v="154"/>
    <x v="15"/>
    <s v="ES0021000021735762BT"/>
    <n v="7757"/>
  </r>
  <r>
    <n v="590"/>
    <s v="BOMBEO SEQUILLA (MUSKIZ)"/>
    <x v="3"/>
    <n v="10392"/>
    <n v="10392"/>
    <x v="29"/>
    <x v="29"/>
    <x v="59"/>
    <x v="51"/>
    <s v="ES0021000015329803KR"/>
    <n v="10939"/>
  </r>
  <r>
    <n v="591"/>
    <s v="BOMBEO LA RIGADA (MUSKIZ)"/>
    <x v="3"/>
    <n v="6500"/>
    <n v="6500"/>
    <x v="29"/>
    <x v="29"/>
    <x v="59"/>
    <x v="51"/>
    <s v="ES0021000009883935YG"/>
    <n v="888"/>
  </r>
  <r>
    <n v="592"/>
    <s v="BOMBEO EL COVARON - AMABLE (MUSKIZ)"/>
    <x v="3"/>
    <n v="6600"/>
    <n v="6600"/>
    <x v="29"/>
    <x v="29"/>
    <x v="59"/>
    <x v="51"/>
    <s v="ES0021000009883703LW"/>
    <n v="3073"/>
  </r>
  <r>
    <n v="593"/>
    <s v="BOMBEO CAMINO MELLO (MUSKIZ)"/>
    <x v="3"/>
    <n v="2800"/>
    <n v="2800"/>
    <x v="29"/>
    <x v="29"/>
    <x v="59"/>
    <x v="51"/>
    <s v="ES0021000010854851ZK"/>
    <n v="357"/>
  </r>
  <r>
    <n v="594"/>
    <s v="BOMBEO JANEO (MUSKIZ)"/>
    <x v="3"/>
    <n v="6928"/>
    <n v="6928"/>
    <x v="29"/>
    <x v="29"/>
    <x v="59"/>
    <x v="51"/>
    <s v="ES0021000009885523YM"/>
    <n v="7731"/>
  </r>
  <r>
    <n v="595"/>
    <s v="BOMBEO LA RABUDA (MUSKIZ)"/>
    <x v="3"/>
    <n v="6600"/>
    <n v="6600"/>
    <x v="29"/>
    <x v="29"/>
    <x v="59"/>
    <x v="51"/>
    <s v="ES0021000011704445SH"/>
    <n v="848"/>
  </r>
  <r>
    <n v="596"/>
    <s v="BOMBEO COVARON - CASA PEDRO (MUSKIZ)"/>
    <x v="3"/>
    <n v="6600"/>
    <n v="6600"/>
    <x v="29"/>
    <x v="29"/>
    <x v="59"/>
    <x v="51"/>
    <s v="ES0021000009884661ZV"/>
    <n v="2065"/>
  </r>
  <r>
    <n v="597"/>
    <s v="BOMBEO LOS ENFERMOS (MUSKIZ)"/>
    <x v="1"/>
    <n v="29700"/>
    <n v="29700"/>
    <x v="153"/>
    <x v="155"/>
    <x v="155"/>
    <x v="98"/>
    <s v="ES0021000009886622PT"/>
    <n v="37463"/>
  </r>
  <r>
    <n v="598"/>
    <s v="DEPOSITO VISTA ALEGRE (SANTURTZI)"/>
    <x v="1"/>
    <n v="28320"/>
    <n v="29000"/>
    <x v="154"/>
    <x v="35"/>
    <x v="34"/>
    <x v="99"/>
    <s v="ES0021000009961980HX"/>
    <n v="51171"/>
  </r>
  <r>
    <n v="599"/>
    <s v="BOMBEO SAN ESTEBAN"/>
    <x v="3"/>
    <n v="6300"/>
    <n v="6300"/>
    <x v="29"/>
    <x v="29"/>
    <x v="59"/>
    <x v="51"/>
    <s v="ES0021000019478030NV"/>
    <n v="6403"/>
  </r>
  <r>
    <n v="600"/>
    <s v="BOMBEO BUTRON"/>
    <x v="1"/>
    <n v="35000"/>
    <n v="35000"/>
    <x v="37"/>
    <x v="37"/>
    <x v="36"/>
    <x v="100"/>
    <s v="ES0021000020534624CZ"/>
    <n v="14135"/>
  </r>
  <r>
    <n v="601"/>
    <s v="BOMBEO VILLA"/>
    <x v="1"/>
    <n v="7620"/>
    <n v="7620"/>
    <x v="61"/>
    <x v="63"/>
    <x v="63"/>
    <x v="101"/>
    <s v="ES0021000019478578JJ"/>
    <n v="10498"/>
  </r>
  <r>
    <n v="602"/>
    <s v="GRUPO PRESION SUSTATXA"/>
    <x v="3"/>
    <n v="5196"/>
    <n v="5196"/>
    <x v="29"/>
    <x v="29"/>
    <x v="59"/>
    <x v="51"/>
    <s v="ES0021000021441476AE"/>
    <n v="918"/>
  </r>
  <r>
    <n v="603"/>
    <s v="DEPOSITO ATAUN"/>
    <x v="3"/>
    <n v="5750"/>
    <n v="5750"/>
    <x v="29"/>
    <x v="29"/>
    <x v="59"/>
    <x v="51"/>
    <s v="ES0021000022110815XS"/>
    <n v="2964"/>
  </r>
  <r>
    <n v="605"/>
    <s v="GRUPO DE PRESION ARANGUREN (ZALDIBAR)"/>
    <x v="3"/>
    <n v="6928"/>
    <n v="6928"/>
    <x v="29"/>
    <x v="29"/>
    <x v="59"/>
    <x v="51"/>
    <s v="ES0021000021391355DH"/>
    <n v="1015"/>
  </r>
  <r>
    <n v="606"/>
    <s v="EDAR SOPUERTA"/>
    <x v="2"/>
    <n v="72000"/>
    <n v="88000"/>
    <x v="88"/>
    <x v="89"/>
    <x v="89"/>
    <x v="61"/>
    <s v="ES0021000019219170GE"/>
    <n v="349733"/>
  </r>
  <r>
    <n v="607"/>
    <s v="PRESA NOCEDAL"/>
    <x v="2"/>
    <n v="19230"/>
    <n v="19230"/>
    <x v="155"/>
    <x v="156"/>
    <x v="156"/>
    <x v="102"/>
    <s v="ES0021000009822187NB"/>
    <n v="5299"/>
  </r>
  <r>
    <n v="608"/>
    <s v="COLA DE LA PRESA ZEANURI (BY-PASS)"/>
    <x v="2"/>
    <n v="1000"/>
    <n v="1000"/>
    <x v="102"/>
    <x v="103"/>
    <x v="103"/>
    <x v="6"/>
    <s v="ES0021000022113845GD"/>
    <n v="2564"/>
  </r>
  <r>
    <n v="609"/>
    <s v="Tanque de tormentas de Ondarroa"/>
    <x v="1"/>
    <n v="8210"/>
    <n v="16000"/>
    <x v="156"/>
    <x v="157"/>
    <x v="157"/>
    <x v="32"/>
    <s v="ES0021000022136537WT"/>
    <n v="28790"/>
  </r>
  <r>
    <n v="610"/>
    <s v="Proyecto LIFEVertalim Poligono Gardotza"/>
    <x v="3"/>
    <n v="3450"/>
    <n v="3450"/>
    <x v="29"/>
    <x v="29"/>
    <x v="59"/>
    <x v="51"/>
    <s v="ES0021000021903767RJ"/>
    <n v="254"/>
  </r>
  <r>
    <n v="611"/>
    <s v="Sala de Válvulas P3"/>
    <x v="3"/>
    <n v="5196"/>
    <n v="5196"/>
    <x v="29"/>
    <x v="29"/>
    <x v="59"/>
    <x v="51"/>
    <s v="ES0021000020809194KX"/>
    <n v="321"/>
  </r>
  <r>
    <n v="612"/>
    <s v="ETAP SOLLANO"/>
    <x v="0"/>
    <n v="135000"/>
    <n v="135000"/>
    <x v="157"/>
    <x v="158"/>
    <x v="158"/>
    <x v="55"/>
    <s v="ES0021000010010233TD"/>
    <n v="480338"/>
  </r>
  <r>
    <n v="613"/>
    <s v="BOMBEO BERRON - AUXILIARES"/>
    <x v="3"/>
    <n v="3450"/>
    <n v="3450"/>
    <x v="29"/>
    <x v="29"/>
    <x v="59"/>
    <x v="51"/>
    <s v="ES0021000022452642ZQ"/>
    <n v="1573"/>
  </r>
  <r>
    <n v="614"/>
    <s v="BOMBEO MARTXONDI"/>
    <x v="1"/>
    <n v="12000"/>
    <n v="12000"/>
    <x v="60"/>
    <x v="62"/>
    <x v="62"/>
    <x v="6"/>
    <s v="ES0021000010002023BX"/>
    <n v="7026"/>
  </r>
  <r>
    <n v="615"/>
    <s v="DEPOSITO DE PATXO"/>
    <x v="3"/>
    <n v="2300"/>
    <n v="2300"/>
    <x v="29"/>
    <x v="29"/>
    <x v="59"/>
    <x v="51"/>
    <s v="ES0021000022090622YQ"/>
    <n v="2507"/>
  </r>
  <r>
    <n v="616"/>
    <s v="RECEPTOR RADIO CONTADORES"/>
    <x v="3"/>
    <n v="800"/>
    <n v="800"/>
    <x v="29"/>
    <x v="29"/>
    <x v="59"/>
    <x v="51"/>
    <s v="ES0021000037483894WD"/>
    <n v="196"/>
  </r>
  <r>
    <n v="617"/>
    <s v="AMPLIACION OFICINAS GESTION ABONADOS (BERGÉ)"/>
    <x v="1"/>
    <n v="7000"/>
    <n v="7000"/>
    <x v="23"/>
    <x v="23"/>
    <x v="23"/>
    <x v="6"/>
    <s v="ES0021000009673810RF"/>
    <n v="186"/>
  </r>
  <r>
    <n v="618"/>
    <s v="BOMBEO GORORDO"/>
    <x v="1"/>
    <n v="41000"/>
    <n v="41000"/>
    <x v="158"/>
    <x v="159"/>
    <x v="159"/>
    <x v="45"/>
    <s v="ES0021000020533055KD"/>
    <n v="43944"/>
  </r>
  <r>
    <n v="620"/>
    <s v="EBAR AULESTI"/>
    <x v="3"/>
    <n v="13856"/>
    <n v="13856"/>
    <x v="29"/>
    <x v="29"/>
    <x v="59"/>
    <x v="51"/>
    <s v="ES0021000022158835MB"/>
    <n v="17836"/>
  </r>
  <r>
    <n v="621"/>
    <s v="EDAR AULESTI"/>
    <x v="1"/>
    <n v="20000"/>
    <n v="20000"/>
    <x v="142"/>
    <x v="144"/>
    <x v="144"/>
    <x v="33"/>
    <s v="ES0021000019885625RY"/>
    <n v="70781"/>
  </r>
  <r>
    <n v="622"/>
    <s v="PRESA ZOLLO"/>
    <x v="1"/>
    <n v="15001"/>
    <n v="15001"/>
    <x v="30"/>
    <x v="30"/>
    <x v="29"/>
    <x v="6"/>
    <s v="ES0021000009403087YV"/>
    <n v="0"/>
  </r>
  <r>
    <n v="623"/>
    <s v="PRESA ORDUNTE"/>
    <x v="2"/>
    <n v="25000"/>
    <n v="25000"/>
    <x v="1"/>
    <x v="1"/>
    <x v="1"/>
    <x v="56"/>
    <s v="ES0021000002206529GK"/>
    <n v="84008"/>
  </r>
  <r>
    <n v="624"/>
    <s v="G.P. UNBE MENDI"/>
    <x v="1"/>
    <n v="5000"/>
    <n v="6000"/>
    <x v="159"/>
    <x v="160"/>
    <x v="160"/>
    <x v="6"/>
    <s v="ES0021000009838253KT"/>
    <n v="8165"/>
  </r>
  <r>
    <n v="625"/>
    <s v="DEPOSITO GOIKIRI ALTO"/>
    <x v="3"/>
    <n v="1725"/>
    <n v="1725"/>
    <x v="29"/>
    <x v="29"/>
    <x v="59"/>
    <x v="51"/>
    <s v="ES0021000022150513BS"/>
    <n v="490"/>
  </r>
  <r>
    <n v="626"/>
    <s v="DEPOSITO BORJA"/>
    <x v="1"/>
    <n v="8000"/>
    <n v="8000"/>
    <x v="160"/>
    <x v="161"/>
    <x v="161"/>
    <x v="6"/>
    <s v="ES0021000021934203JC"/>
    <n v="39631"/>
  </r>
  <r>
    <n v="627"/>
    <s v="EDAR TURTZIOZ"/>
    <x v="0"/>
    <n v="37000"/>
    <n v="37000"/>
    <x v="76"/>
    <x v="78"/>
    <x v="78"/>
    <x v="11"/>
    <s v="ES0021000020760243DA"/>
    <n v="101698"/>
  </r>
  <r>
    <n v="628"/>
    <s v="BOMBEO LAS CARRERAS - ABASTECIMIENTO"/>
    <x v="2"/>
    <n v="61000"/>
    <n v="88000"/>
    <x v="161"/>
    <x v="162"/>
    <x v="162"/>
    <x v="103"/>
    <s v="ES0021000021093967MC"/>
    <n v="183247"/>
  </r>
  <r>
    <n v="629"/>
    <s v="BOMBEO JARRALTA"/>
    <x v="2"/>
    <n v="31000"/>
    <n v="39000"/>
    <x v="99"/>
    <x v="100"/>
    <x v="100"/>
    <x v="26"/>
    <s v="ES0021000020958179JR"/>
    <n v="65938"/>
  </r>
  <r>
    <n v="630"/>
    <s v="BOMBEO ISUSI"/>
    <x v="3"/>
    <n v="6928"/>
    <n v="6928"/>
    <x v="29"/>
    <x v="29"/>
    <x v="59"/>
    <x v="51"/>
    <s v="ES0021000021725615YL"/>
    <n v="922"/>
  </r>
  <r>
    <n v="631"/>
    <s v="OFICINAS ALBIA II 1ª PLANTA (antes ETS)"/>
    <x v="1"/>
    <n v="4000"/>
    <n v="4000"/>
    <x v="118"/>
    <x v="119"/>
    <x v="119"/>
    <x v="6"/>
    <s v="ES0021000019949420ZE"/>
    <n v="0"/>
  </r>
  <r>
    <n v="632"/>
    <s v="BOMBEO CASA REINA"/>
    <x v="3"/>
    <n v="6700"/>
    <n v="6700"/>
    <x v="29"/>
    <x v="29"/>
    <x v="59"/>
    <x v="51"/>
    <s v="ES0021000009989835XN"/>
    <n v="5419"/>
  </r>
  <r>
    <n v="633"/>
    <s v="Bombeo Bekelarre"/>
    <x v="3"/>
    <n v="8700"/>
    <n v="8700"/>
    <x v="29"/>
    <x v="29"/>
    <x v="59"/>
    <x v="51"/>
    <s v="ES0021000009764807RQ"/>
    <n v="11128"/>
  </r>
  <r>
    <n v="634"/>
    <s v="Grupo de Presión Aperribai"/>
    <x v="3"/>
    <n v="3300"/>
    <n v="3300"/>
    <x v="29"/>
    <x v="29"/>
    <x v="59"/>
    <x v="51"/>
    <s v="ES0021000009764570ZD"/>
    <n v="374"/>
  </r>
  <r>
    <n v="635"/>
    <s v="Bombeo Aperribai"/>
    <x v="1"/>
    <n v="33000"/>
    <n v="33000"/>
    <x v="70"/>
    <x v="72"/>
    <x v="72"/>
    <x v="20"/>
    <s v="ES0021000009765946MM"/>
    <n v="51416"/>
  </r>
  <r>
    <n v="636"/>
    <s v="Grupo de Presión Gorosibai"/>
    <x v="3"/>
    <n v="4200"/>
    <n v="4200"/>
    <x v="29"/>
    <x v="29"/>
    <x v="59"/>
    <x v="51"/>
    <s v="ES0021000009767381KZ"/>
    <n v="2792"/>
  </r>
  <r>
    <n v="638"/>
    <s v="Bombeo Elexalde"/>
    <x v="1"/>
    <n v="32000"/>
    <n v="32000"/>
    <x v="6"/>
    <x v="6"/>
    <x v="6"/>
    <x v="74"/>
    <s v="ES0021000009766482MN"/>
    <n v="40046"/>
  </r>
  <r>
    <n v="639"/>
    <s v="BOMBEO ERLETXES"/>
    <x v="1"/>
    <n v="40000"/>
    <n v="41000"/>
    <x v="158"/>
    <x v="159"/>
    <x v="159"/>
    <x v="104"/>
    <s v="ES0021000009764275RJ"/>
    <n v="46911"/>
  </r>
  <r>
    <n v="640"/>
    <s v="Depósito LAS CALIZAS"/>
    <x v="3"/>
    <n v="4000"/>
    <n v="4000"/>
    <x v="29"/>
    <x v="29"/>
    <x v="59"/>
    <x v="51"/>
    <s v="ES0021000021822609ZE"/>
    <n v="2559"/>
  </r>
  <r>
    <n v="641"/>
    <s v="GRUPO PRESION PUIA"/>
    <x v="3"/>
    <n v="3300"/>
    <n v="3300"/>
    <x v="29"/>
    <x v="29"/>
    <x v="59"/>
    <x v="51"/>
    <s v="ES0021000011477215AM"/>
    <n v="710"/>
  </r>
  <r>
    <n v="642"/>
    <s v="AUXILIARES TURBINAS GALINDO"/>
    <x v="0"/>
    <n v="5000"/>
    <n v="5000"/>
    <x v="78"/>
    <x v="80"/>
    <x v="80"/>
    <x v="105"/>
    <s v="ES0021000037312886LY"/>
    <n v="0"/>
  </r>
  <r>
    <n v="643"/>
    <s v="AFORO CANAL CERNEJA"/>
    <x v="3"/>
    <n v="2300"/>
    <n v="2300"/>
    <x v="29"/>
    <x v="29"/>
    <x v="59"/>
    <x v="51"/>
    <s v="ES0172000033710874YD"/>
    <n v="494"/>
  </r>
  <r>
    <n v="644"/>
    <s v="ETAP SAKONA"/>
    <x v="3"/>
    <n v="10000"/>
    <n v="10000"/>
    <x v="29"/>
    <x v="29"/>
    <x v="59"/>
    <x v="51"/>
    <s v="ES0021000010037105HV"/>
    <n v="65718"/>
  </r>
  <r>
    <n v="645"/>
    <s v="BOMBEO INTXAURRAGA"/>
    <x v="3"/>
    <n v="2700"/>
    <n v="2700"/>
    <x v="29"/>
    <x v="29"/>
    <x v="59"/>
    <x v="51"/>
    <s v="ES0021000010037137CA"/>
    <n v="4734"/>
  </r>
  <r>
    <n v="646"/>
    <s v="DEPOSITO SOPELA"/>
    <x v="3"/>
    <n v="5196"/>
    <n v="5196"/>
    <x v="29"/>
    <x v="29"/>
    <x v="59"/>
    <x v="51"/>
    <s v="ES0021000037464318WY"/>
    <n v="2"/>
  </r>
  <r>
    <n v="647"/>
    <s v="BOMBEO AGARRE"/>
    <x v="3"/>
    <n v="9900"/>
    <n v="9900"/>
    <x v="29"/>
    <x v="29"/>
    <x v="59"/>
    <x v="51"/>
    <s v="ES0021000009837672HV"/>
    <n v="704"/>
  </r>
  <r>
    <n v="648"/>
    <s v="BOMBEO ZAMUNDI"/>
    <x v="3"/>
    <n v="6928"/>
    <n v="6928"/>
    <x v="29"/>
    <x v="29"/>
    <x v="59"/>
    <x v="51"/>
    <s v="ES0021000037422328QZ"/>
    <n v="5957"/>
  </r>
  <r>
    <n v="649"/>
    <s v="BOMBEO ARTAUN"/>
    <x v="1"/>
    <n v="14000"/>
    <n v="14000"/>
    <x v="162"/>
    <x v="163"/>
    <x v="163"/>
    <x v="6"/>
    <s v="ES0021000009719809TY"/>
    <n v="43386"/>
  </r>
  <r>
    <n v="650"/>
    <s v="GRUPO DE PRESION ETXANO"/>
    <x v="3"/>
    <n v="6928"/>
    <n v="6928"/>
    <x v="29"/>
    <x v="29"/>
    <x v="59"/>
    <x v="51"/>
    <s v="ES0021000038691454LT"/>
    <n v="131"/>
  </r>
  <r>
    <n v="651"/>
    <s v="BOMBEO GARABIETA"/>
    <x v="3"/>
    <n v="3464"/>
    <n v="3464"/>
    <x v="29"/>
    <x v="29"/>
    <x v="59"/>
    <x v="51"/>
    <s v="ES0021000038417446LZ"/>
    <n v="915"/>
  </r>
  <r>
    <n v="652"/>
    <s v="GRUPO PRESION SAN ROQUE"/>
    <x v="3"/>
    <n v="2300"/>
    <n v="2300"/>
    <x v="29"/>
    <x v="29"/>
    <x v="59"/>
    <x v="51"/>
    <s v="ES0021000038422276EZ"/>
    <n v="17"/>
  </r>
  <r>
    <n v="653"/>
    <s v="DEPOSITO JAURI"/>
    <x v="3"/>
    <n v="1150"/>
    <n v="1150"/>
    <x v="29"/>
    <x v="29"/>
    <x v="59"/>
    <x v="51"/>
    <s v="ES0021000038999754ZP"/>
    <n v="1400"/>
  </r>
  <r>
    <n v="654"/>
    <s v="GRUPO PRESION LA LLANA"/>
    <x v="3"/>
    <n v="3450"/>
    <n v="3450"/>
    <x v="29"/>
    <x v="29"/>
    <x v="59"/>
    <x v="51"/>
    <s v="ES0021000038999584YE"/>
    <n v="801"/>
  </r>
  <r>
    <n v="655"/>
    <s v="SALA DE VALVULAS DEL BOQUETE"/>
    <x v="3"/>
    <n v="2078"/>
    <n v="2078"/>
    <x v="29"/>
    <x v="29"/>
    <x v="59"/>
    <x v="51"/>
    <s v="ES0021000038555372JD"/>
    <n v="110"/>
  </r>
  <r>
    <n v="656"/>
    <s v="BOMBEO CUETO (Santurtzi)"/>
    <x v="3"/>
    <n v="3464"/>
    <n v="3464"/>
    <x v="29"/>
    <x v="29"/>
    <x v="59"/>
    <x v="51"/>
    <s v="ES0021000038397670XH"/>
    <n v="802"/>
  </r>
  <r>
    <n v="657"/>
    <s v="BOMBEO SAN MARKO"/>
    <x v="3"/>
    <n v="2300"/>
    <n v="2300"/>
    <x v="29"/>
    <x v="29"/>
    <x v="59"/>
    <x v="51"/>
    <s v="ES0021000038483183WV"/>
    <n v="1360"/>
  </r>
  <r>
    <n v="658"/>
    <s v="DEPOSITO GOIKOMENDI"/>
    <x v="3"/>
    <n v="2425"/>
    <n v="2425"/>
    <x v="29"/>
    <x v="29"/>
    <x v="59"/>
    <x v="51"/>
    <s v="ES0021000038691677MQ"/>
    <n v="76"/>
  </r>
  <r>
    <n v="659"/>
    <s v="EDAR MUNITIBAR"/>
    <x v="1"/>
    <n v="40000"/>
    <n v="40000"/>
    <x v="76"/>
    <x v="78"/>
    <x v="78"/>
    <x v="106"/>
    <s v="ES0021000038680289QJ"/>
    <n v="20248"/>
  </r>
  <r>
    <n v="660"/>
    <s v="DEPOSITO ARANTZAZU-GOITI"/>
    <x v="3"/>
    <n v="6600"/>
    <n v="6600"/>
    <x v="29"/>
    <x v="29"/>
    <x v="59"/>
    <x v="51"/>
    <s v="ES0021000009401507FR"/>
    <n v="2120"/>
  </r>
  <r>
    <n v="661"/>
    <s v="G.P. EREÑO"/>
    <x v="3"/>
    <n v="2700"/>
    <n v="2700"/>
    <x v="29"/>
    <x v="29"/>
    <x v="59"/>
    <x v="51"/>
    <s v="ES0021000039863248KJ"/>
    <n v="1"/>
  </r>
  <r>
    <n v="662"/>
    <s v="SONDEO AXPE-IBAZETA"/>
    <x v="1"/>
    <n v="28600"/>
    <n v="28600"/>
    <x v="163"/>
    <x v="164"/>
    <x v="164"/>
    <x v="33"/>
    <s v="ES0021000022049392PW"/>
    <n v="17645"/>
  </r>
  <r>
    <n v="664"/>
    <s v="SALA DE VALVULAS BUTRON-ZABALONDO"/>
    <x v="3"/>
    <n v="4440"/>
    <n v="4440"/>
    <x v="29"/>
    <x v="29"/>
    <x v="59"/>
    <x v="51"/>
    <s v="ES0021000039676779XM"/>
    <n v="1735"/>
  </r>
  <r>
    <n v="665"/>
    <s v="DEPOSITO ARTXANDA 2"/>
    <x v="1"/>
    <n v="17300"/>
    <n v="17300"/>
    <x v="164"/>
    <x v="165"/>
    <x v="165"/>
    <x v="29"/>
    <s v="ES0021000040082685VF"/>
    <n v="25940"/>
  </r>
  <r>
    <n v="666"/>
    <s v="DEPOSITO GOIHERRI LEIOA"/>
    <x v="3"/>
    <n v="1000"/>
    <n v="1000"/>
    <x v="29"/>
    <x v="29"/>
    <x v="59"/>
    <x v="51"/>
    <s v="ES0021000039032956PK"/>
    <n v="0"/>
  </r>
  <r>
    <n v="667"/>
    <s v="G.P. ZELAIA"/>
    <x v="3"/>
    <n v="5190"/>
    <n v="5190"/>
    <x v="29"/>
    <x v="29"/>
    <x v="59"/>
    <x v="51"/>
    <s v="ES0021000013143892VX"/>
    <n v="0"/>
  </r>
  <r>
    <n v="668"/>
    <s v="G.P. Depósito ARTXOLO"/>
    <x v="3"/>
    <n v="7500"/>
    <n v="7500"/>
    <x v="29"/>
    <x v="29"/>
    <x v="59"/>
    <x v="51"/>
    <s v="ES0021000038613117VR"/>
    <n v="0"/>
  </r>
  <r>
    <n v="669"/>
    <s v="DEPOSITO AGUA BRUTA BOLIBAR"/>
    <x v="3"/>
    <n v="1000"/>
    <n v="1000"/>
    <x v="29"/>
    <x v="29"/>
    <x v="59"/>
    <x v="51"/>
    <s v="ES0021000041060840HH"/>
    <n v="0"/>
  </r>
  <r>
    <n v="670"/>
    <s v="BOMBEO LARRAZABAL"/>
    <x v="3"/>
    <n v="13200"/>
    <n v="13200"/>
    <x v="29"/>
    <x v="29"/>
    <x v="59"/>
    <x v="51"/>
    <s v="ES0021000009717686EE"/>
    <n v="0"/>
  </r>
  <r>
    <n v="671"/>
    <s v="DEPOSITO MARTXONDI"/>
    <x v="3"/>
    <n v="3450"/>
    <n v="3450"/>
    <x v="29"/>
    <x v="29"/>
    <x v="59"/>
    <x v="51"/>
    <s v="ES0021000010002004XZ"/>
    <m/>
  </r>
  <r>
    <n v="672"/>
    <s v="GRUPO PRESION GALLAO"/>
    <x v="3"/>
    <n v="6600"/>
    <n v="6600"/>
    <x v="29"/>
    <x v="29"/>
    <x v="59"/>
    <x v="51"/>
    <s v="ES0021000009718011ZW"/>
    <m/>
  </r>
  <r>
    <n v="673"/>
    <s v="GRUPO PRESION UGARTE"/>
    <x v="3"/>
    <n v="2200"/>
    <n v="2200"/>
    <x v="29"/>
    <x v="29"/>
    <x v="59"/>
    <x v="51"/>
    <s v="ES0021000009717966NA"/>
    <m/>
  </r>
  <r>
    <n v="674"/>
    <s v="ACHIQUE SALA DE BOMBAS MANANTIAL OLALDE "/>
    <x v="3"/>
    <n v="3300"/>
    <n v="3300"/>
    <x v="29"/>
    <x v="29"/>
    <x v="59"/>
    <x v="51"/>
    <s v="ES0021000009771249MH"/>
    <n v="100"/>
  </r>
  <r>
    <n v="675"/>
    <s v="ALIVIADERO DE AXPE (ISPILLUETA) BUSTURIA"/>
    <x v="3"/>
    <n v="6928"/>
    <n v="6928"/>
    <x v="29"/>
    <x v="29"/>
    <x v="59"/>
    <x v="51"/>
    <s v="ES0021000017020208PK"/>
    <m/>
  </r>
  <r>
    <n v="676"/>
    <s v="ALIVIADERO DE ERRENTERIA SANEAMIENTO    "/>
    <x v="3"/>
    <n v="3464"/>
    <n v="3464"/>
    <x v="29"/>
    <x v="29"/>
    <x v="59"/>
    <x v="51"/>
    <s v="ES0021000019186736CH"/>
    <n v="1306"/>
  </r>
  <r>
    <n v="677"/>
    <s v="ALIVIADERO MURUETA (FRENTE INVERNADEROS)"/>
    <x v="3"/>
    <n v="11070"/>
    <n v="11070"/>
    <x v="29"/>
    <x v="29"/>
    <x v="59"/>
    <x v="51"/>
    <s v="ES0021000036772260LH"/>
    <m/>
  </r>
  <r>
    <n v="678"/>
    <s v="B. CAMPING ARKETAS A PÓSITO ARKETAS     "/>
    <x v="1"/>
    <n v="24000"/>
    <n v="24000"/>
    <x v="119"/>
    <x v="120"/>
    <x v="120"/>
    <x v="82"/>
    <s v="ES0021000009835852PZ"/>
    <n v="17116"/>
  </r>
  <r>
    <n v="679"/>
    <s v="B. IDA A GAMETXO IBARRANGUA             "/>
    <x v="3"/>
    <n v="9500"/>
    <n v="9500"/>
    <x v="29"/>
    <x v="29"/>
    <x v="59"/>
    <x v="51"/>
    <s v="ES0021000009835805YJ"/>
    <n v="13548"/>
  </r>
  <r>
    <n v="680"/>
    <s v="B. KANPANTXU JUNT CASERÍO MIMTZA AJANGIZ"/>
    <x v="2"/>
    <n v="28000"/>
    <n v="28000"/>
    <x v="35"/>
    <x v="49"/>
    <x v="48"/>
    <x v="67"/>
    <s v="ES0021000010039712VW"/>
    <n v="86099"/>
  </r>
  <r>
    <n v="681"/>
    <s v="B. REKAL A SAN ANTOLIN GAUTEGIZ ARTEAGA "/>
    <x v="1"/>
    <n v="15100"/>
    <n v="15100"/>
    <x v="73"/>
    <x v="75"/>
    <x v="75"/>
    <x v="47"/>
    <s v="ES0021000009771393NR"/>
    <n v="475"/>
  </r>
  <r>
    <n v="682"/>
    <s v="B. RIO OKA ESTACIÓN AFORO MUXIKA        "/>
    <x v="1"/>
    <n v="65000"/>
    <n v="65000"/>
    <x v="129"/>
    <x v="130"/>
    <x v="130"/>
    <x v="65"/>
    <s v="ES0021000009871207GH"/>
    <n v="60018"/>
  </r>
  <r>
    <n v="683"/>
    <s v="B. SANEAMIENTO PAR. MARISMA SUKARRIETA  "/>
    <x v="1"/>
    <n v="15001"/>
    <n v="15001"/>
    <x v="30"/>
    <x v="30"/>
    <x v="29"/>
    <x v="6"/>
    <s v="ES0021000010355449JH"/>
    <n v="20383"/>
  </r>
  <r>
    <n v="684"/>
    <s v="B. SANEAMITO ANTZORA SUR (JUNTO ERMITA) "/>
    <x v="1"/>
    <n v="15100"/>
    <n v="15100"/>
    <x v="73"/>
    <x v="75"/>
    <x v="75"/>
    <x v="47"/>
    <s v="ES0021000013305825CT"/>
    <n v="2538"/>
  </r>
  <r>
    <n v="685"/>
    <s v="B. SANEAMITO ANTZORAS NORTE IBARRANGUA  "/>
    <x v="3"/>
    <n v="6928"/>
    <n v="6928"/>
    <x v="29"/>
    <x v="29"/>
    <x v="59"/>
    <x v="51"/>
    <s v="ES0021000016586280WB"/>
    <n v="935"/>
  </r>
  <r>
    <n v="686"/>
    <s v="B. SANEAMITO ASTILLERO KANA (E.B. K 4)  "/>
    <x v="1"/>
    <n v="24249"/>
    <n v="24249"/>
    <x v="165"/>
    <x v="166"/>
    <x v="166"/>
    <x v="107"/>
    <s v="ES0021000013029915YK"/>
    <n v="6903"/>
  </r>
  <r>
    <n v="687"/>
    <s v="B. SANEAMITO BIRD CTER GAUTEGIZ ARTEAGA "/>
    <x v="3"/>
    <n v="10392"/>
    <n v="10392"/>
    <x v="29"/>
    <x v="29"/>
    <x v="59"/>
    <x v="51"/>
    <s v="ES0021000019029546VX"/>
    <n v="1026"/>
  </r>
  <r>
    <n v="688"/>
    <s v="B. SANEAMITO Forja JUNTO SUPER DÍA      "/>
    <x v="3"/>
    <n v="13200"/>
    <n v="13200"/>
    <x v="29"/>
    <x v="29"/>
    <x v="59"/>
    <x v="51"/>
    <s v="ES0021000009827008SW"/>
    <n v="4371"/>
  </r>
  <r>
    <n v="689"/>
    <s v="B. SANEAMITO FRANTXUN ATXAK BERMEO      "/>
    <x v="2"/>
    <n v="48000"/>
    <n v="48000"/>
    <x v="28"/>
    <x v="28"/>
    <x v="28"/>
    <x v="15"/>
    <s v="ES0021000017469017HP"/>
    <n v="26180"/>
  </r>
  <r>
    <n v="690"/>
    <s v="B. SANEAMITO FRTE ESTACIÓN TR BERMEO    "/>
    <x v="1"/>
    <n v="15100"/>
    <n v="15100"/>
    <x v="73"/>
    <x v="75"/>
    <x v="75"/>
    <x v="47"/>
    <s v="ES0021000017468836XB"/>
    <n v="8436"/>
  </r>
  <r>
    <n v="691"/>
    <s v="B. SANEAMITO IDATXU MUNDAKA             "/>
    <x v="3"/>
    <n v="7600"/>
    <n v="7600"/>
    <x v="29"/>
    <x v="29"/>
    <x v="59"/>
    <x v="51"/>
    <s v="ES0021000009873367YQ"/>
    <n v="3619"/>
  </r>
  <r>
    <n v="692"/>
    <s v="B. SANEAMITO LIMITE KORTEZUBI ARTEAGA   "/>
    <x v="1"/>
    <n v="26000"/>
    <n v="26000"/>
    <x v="110"/>
    <x v="111"/>
    <x v="111"/>
    <x v="108"/>
    <s v="ES0021000018825695DP"/>
    <n v="72514"/>
  </r>
  <r>
    <n v="693"/>
    <s v="B. SANEAMITO LOSAL GERNIKA - LUMO       "/>
    <x v="2"/>
    <n v="32000"/>
    <n v="32000"/>
    <x v="6"/>
    <x v="6"/>
    <x v="6"/>
    <x v="59"/>
    <s v="ES0021000012400014NK"/>
    <n v="95030"/>
  </r>
  <r>
    <n v="694"/>
    <s v="B. SANEAMITO OZOLLO GAUTEGIZ ARTEAGA    "/>
    <x v="3"/>
    <n v="6928"/>
    <n v="6928"/>
    <x v="29"/>
    <x v="29"/>
    <x v="59"/>
    <x v="51"/>
    <s v="ES0021000012206167WH"/>
    <n v="21937"/>
  </r>
  <r>
    <n v="695"/>
    <s v="B. SANEAMITO PYA SAN ANTONIO SUKARRIETA "/>
    <x v="1"/>
    <n v="15001"/>
    <n v="15001"/>
    <x v="30"/>
    <x v="30"/>
    <x v="29"/>
    <x v="6"/>
    <s v="ES0021000010754958HV"/>
    <n v="24551"/>
  </r>
  <r>
    <n v="696"/>
    <s v="B. SANEAMITO REGINA SOTURA KANA (E.B.K3)"/>
    <x v="1"/>
    <n v="34641"/>
    <n v="34641"/>
    <x v="166"/>
    <x v="167"/>
    <x v="167"/>
    <x v="109"/>
    <s v="ES0021000013566749WN"/>
    <n v="9967"/>
  </r>
  <r>
    <n v="697"/>
    <s v="B. SANEAMITO SANTA POXU PUERTO MUNDAKA  "/>
    <x v="1"/>
    <n v="22800"/>
    <n v="22800"/>
    <x v="167"/>
    <x v="168"/>
    <x v="168"/>
    <x v="110"/>
    <s v="ES0021000009872220WL"/>
    <n v="13054"/>
  </r>
  <r>
    <n v="698"/>
    <s v="BOCA SUR TÚN SUKARRIETA - EDAR MIARAN   "/>
    <x v="1"/>
    <n v="20785"/>
    <n v="20785"/>
    <x v="168"/>
    <x v="169"/>
    <x v="169"/>
    <x v="111"/>
    <s v="ES0021000018419914FQ"/>
    <n v="29"/>
  </r>
  <r>
    <n v="699"/>
    <s v="BOMBEO A DEPÓSITO DE ORDORIKA EN MUXIKA "/>
    <x v="3"/>
    <n v="6928"/>
    <n v="6928"/>
    <x v="29"/>
    <x v="29"/>
    <x v="59"/>
    <x v="51"/>
    <s v="ES0021000009871802FS"/>
    <n v="1862"/>
  </r>
  <r>
    <n v="700"/>
    <s v="BOMBEO A DEPÓSITO USPARITZA DE MUXIKA   "/>
    <x v="3"/>
    <n v="5000"/>
    <n v="5000"/>
    <x v="29"/>
    <x v="29"/>
    <x v="59"/>
    <x v="51"/>
    <s v="ES0021000010560444WZ"/>
    <n v="1706"/>
  </r>
  <r>
    <n v="701"/>
    <s v="BOMBEO A PAREZI EN BUSTURIA             "/>
    <x v="2"/>
    <n v="25000"/>
    <n v="25000"/>
    <x v="1"/>
    <x v="1"/>
    <x v="1"/>
    <x v="56"/>
    <s v="ES0021000015961093YX"/>
    <n v="7444"/>
  </r>
  <r>
    <n v="702"/>
    <s v="BOMBEO A.R. MURUETA-5"/>
    <x v="1"/>
    <n v="15000"/>
    <n v="15000"/>
    <x v="169"/>
    <x v="170"/>
    <x v="170"/>
    <x v="6"/>
    <s v="ES0021000022512928JL"/>
    <m/>
  </r>
  <r>
    <n v="703"/>
    <s v="BOMBEO ARTIKE                           "/>
    <x v="3"/>
    <n v="13000"/>
    <n v="13000"/>
    <x v="29"/>
    <x v="29"/>
    <x v="59"/>
    <x v="51"/>
    <s v="ES0021000009503718NT"/>
    <n v="20967"/>
  </r>
  <r>
    <n v="704"/>
    <s v="BOMBEO CASERÍO AISLADO BARRIO ZABALE-MUXIKA"/>
    <x v="3"/>
    <n v="2300"/>
    <n v="2300"/>
    <x v="29"/>
    <x v="29"/>
    <x v="59"/>
    <x v="51"/>
    <s v="ES0021000036886154AQ"/>
    <m/>
  </r>
  <r>
    <n v="705"/>
    <s v="BOMBEO DE OXIÑA                         "/>
    <x v="1"/>
    <n v="40000"/>
    <n v="40000"/>
    <x v="76"/>
    <x v="78"/>
    <x v="78"/>
    <x v="1"/>
    <s v="ES0021000009771350XG"/>
    <n v="44723"/>
  </r>
  <r>
    <n v="706"/>
    <s v="BOMBEO KALERO EN Forja                  "/>
    <x v="1"/>
    <n v="30000"/>
    <n v="30000"/>
    <x v="13"/>
    <x v="13"/>
    <x v="13"/>
    <x v="33"/>
    <s v="ES0021000010036496SY"/>
    <n v="1708"/>
  </r>
  <r>
    <n v="707"/>
    <s v="BOMBEO OLARRETA DE BUSTURIA             "/>
    <x v="1"/>
    <n v="80000"/>
    <n v="80000"/>
    <x v="170"/>
    <x v="171"/>
    <x v="171"/>
    <x v="26"/>
    <s v="ES0021000009714738DH"/>
    <n v="86927"/>
  </r>
  <r>
    <n v="708"/>
    <s v="BOMBEO PRESA DE SAN ANDRÉS              "/>
    <x v="2"/>
    <n v="48000"/>
    <n v="48000"/>
    <x v="28"/>
    <x v="28"/>
    <x v="28"/>
    <x v="89"/>
    <s v="ES0021000009494690XB"/>
    <n v="35064"/>
  </r>
  <r>
    <n v="709"/>
    <s v="BOMBEO SANEAMIENTO  OLESKO EN ARRATZU   "/>
    <x v="1"/>
    <n v="20000"/>
    <n v="20000"/>
    <x v="142"/>
    <x v="144"/>
    <x v="144"/>
    <x v="94"/>
    <s v="ES0021000013106006AM"/>
    <n v="5006"/>
  </r>
  <r>
    <n v="710"/>
    <s v="BOMBEO SANEAMIENTO ARTEAGA (GALLINAS)   "/>
    <x v="3"/>
    <n v="11000"/>
    <n v="11000"/>
    <x v="29"/>
    <x v="29"/>
    <x v="59"/>
    <x v="51"/>
    <s v="ES0021000011536568FH"/>
    <n v="1999"/>
  </r>
  <r>
    <n v="711"/>
    <s v="BOMBEO SANEAMIENTO AXPE JUNTO ESTACIÓN DE TREN"/>
    <x v="3"/>
    <n v="9900"/>
    <n v="9900"/>
    <x v="29"/>
    <x v="29"/>
    <x v="59"/>
    <x v="51"/>
    <s v="ES0021000017020205PH"/>
    <m/>
  </r>
  <r>
    <n v="712"/>
    <s v="BOMBEO SANEAMIENTO CASERÍO BEITIA-Bº GOROZIKA-MUXIKA"/>
    <x v="3"/>
    <n v="3450"/>
    <n v="3450"/>
    <x v="29"/>
    <x v="29"/>
    <x v="59"/>
    <x v="51"/>
    <s v="ES0021000039080093BP"/>
    <m/>
  </r>
  <r>
    <n v="713"/>
    <s v="BOMBEO SANEAMIENTO ERRIBERA DE BERMEO   "/>
    <x v="2"/>
    <n v="265000"/>
    <n v="265000"/>
    <x v="171"/>
    <x v="172"/>
    <x v="172"/>
    <x v="19"/>
    <s v="ES0021000017469083KM"/>
    <n v="570238"/>
  </r>
  <r>
    <n v="715"/>
    <s v="BOMBEO SANEAMIENTO KANALA (E.B. K 5)    "/>
    <x v="3"/>
    <n v="6928"/>
    <n v="6928"/>
    <x v="29"/>
    <x v="29"/>
    <x v="59"/>
    <x v="51"/>
    <s v="ES0021000013034394VS"/>
    <n v="2099"/>
  </r>
  <r>
    <n v="716"/>
    <s v="BOMBEO SANEAMIENTO KANALA (E.B. K 6)    "/>
    <x v="3"/>
    <n v="6928"/>
    <n v="6928"/>
    <x v="29"/>
    <x v="29"/>
    <x v="59"/>
    <x v="51"/>
    <s v="ES0021000013029886MS"/>
    <n v="1045"/>
  </r>
  <r>
    <n v="717"/>
    <s v="BOMBEO SANEAMIENTO MUELLE XIXILI        "/>
    <x v="1"/>
    <n v="65000"/>
    <n v="65000"/>
    <x v="129"/>
    <x v="130"/>
    <x v="130"/>
    <x v="65"/>
    <s v="ES0021000017468645WG"/>
    <n v="570"/>
  </r>
  <r>
    <n v="718"/>
    <s v="BOMBEO SANEAMIENTO MUNDAKA A LAMIARAN   "/>
    <x v="2"/>
    <n v="121000"/>
    <n v="121000"/>
    <x v="172"/>
    <x v="102"/>
    <x v="102"/>
    <x v="5"/>
    <s v="ES0021000016186597NE"/>
    <n v="107770"/>
  </r>
  <r>
    <n v="719"/>
    <s v="BOMBEO SANEAMIENTO MURUETA 3"/>
    <x v="3"/>
    <n v="5200"/>
    <n v="5200"/>
    <x v="29"/>
    <x v="29"/>
    <x v="59"/>
    <x v="51"/>
    <s v="ES0021000022512874BB"/>
    <m/>
  </r>
  <r>
    <n v="720"/>
    <s v="BOMBEO SANEAMIENTO MURUETA 4"/>
    <x v="1"/>
    <n v="12000"/>
    <n v="12000"/>
    <x v="60"/>
    <x v="62"/>
    <x v="62"/>
    <x v="6"/>
    <s v="ES0021000021390888NB"/>
    <m/>
  </r>
  <r>
    <n v="721"/>
    <s v="BOMBEO SANEAMIENTO MURUETA-2 (ASTILLEROS MURUETA)"/>
    <x v="1"/>
    <n v="12000"/>
    <n v="12000"/>
    <x v="60"/>
    <x v="62"/>
    <x v="62"/>
    <x v="6"/>
    <s v="ES0021000036788918PR"/>
    <m/>
  </r>
  <r>
    <n v="722"/>
    <s v="BOMBEO SANEAMIENTO URZAIZ DE SUKARRIETA "/>
    <x v="3"/>
    <n v="5196"/>
    <n v="5196"/>
    <x v="29"/>
    <x v="29"/>
    <x v="59"/>
    <x v="51"/>
    <s v="ES0021000018238101ZH"/>
    <n v="194"/>
  </r>
  <r>
    <n v="723"/>
    <s v="BOMBEO UHARKA EN ARRATZU PARA BERMEO    "/>
    <x v="0"/>
    <n v="211000"/>
    <n v="211000"/>
    <x v="173"/>
    <x v="173"/>
    <x v="173"/>
    <x v="112"/>
    <s v="ES0021000010041723NN"/>
    <n v="178424"/>
  </r>
  <r>
    <n v="724"/>
    <s v="CASETA PRETRATAMIENTO LANDABASO (CASETA DE GRAFITIS)"/>
    <x v="1"/>
    <n v="15001"/>
    <n v="15001"/>
    <x v="30"/>
    <x v="30"/>
    <x v="29"/>
    <x v="6"/>
    <s v="ES0021000037198777AT"/>
    <m/>
  </r>
  <r>
    <n v="725"/>
    <s v="DEPÓSITO AGARRE                         "/>
    <x v="3"/>
    <n v="13200"/>
    <n v="13200"/>
    <x v="29"/>
    <x v="29"/>
    <x v="59"/>
    <x v="51"/>
    <s v="ES0021000009504440CD"/>
    <n v="2688"/>
  </r>
  <r>
    <n v="726"/>
    <s v="DEPOSITO AJURIAS DE MUXIKA              "/>
    <x v="3"/>
    <n v="1100"/>
    <n v="1100"/>
    <x v="29"/>
    <x v="29"/>
    <x v="59"/>
    <x v="51"/>
    <s v="ES0021000009871882BA"/>
    <n v="0"/>
  </r>
  <r>
    <n v="727"/>
    <s v="DEPOSITO ARRONGA DE MUXIKA              "/>
    <x v="3"/>
    <n v="6928"/>
    <n v="6928"/>
    <x v="29"/>
    <x v="29"/>
    <x v="59"/>
    <x v="51"/>
    <s v="ES0021000009871287PY"/>
    <n v="1473"/>
  </r>
  <r>
    <n v="728"/>
    <s v="DEPÓSITO ARTEAGA ZAHARRA"/>
    <x v="3"/>
    <n v="3600"/>
    <n v="3600"/>
    <x v="29"/>
    <x v="29"/>
    <x v="59"/>
    <x v="51"/>
    <s v="ES0021000037480733WE"/>
    <m/>
  </r>
  <r>
    <n v="729"/>
    <s v="DEPÓSITO BETROKOLO DE MUNDAKA           "/>
    <x v="3"/>
    <n v="6928"/>
    <n v="6928"/>
    <x v="29"/>
    <x v="29"/>
    <x v="59"/>
    <x v="51"/>
    <s v="ES0021000016607558FZ"/>
    <n v="425"/>
  </r>
  <r>
    <n v="730"/>
    <s v="DEPÓSITO BOMBEO MUNITIZ DE SUKARRIETA   "/>
    <x v="1"/>
    <n v="30000"/>
    <n v="30000"/>
    <x v="13"/>
    <x v="13"/>
    <x v="13"/>
    <x v="33"/>
    <s v="ES0021000009898459QS"/>
    <n v="5473"/>
  </r>
  <r>
    <n v="731"/>
    <s v="DEPÓSITO BOMBEO SAN ANTOLIN             "/>
    <x v="1"/>
    <n v="55000"/>
    <n v="55000"/>
    <x v="98"/>
    <x v="99"/>
    <x v="99"/>
    <x v="92"/>
    <s v="ES0021000009771347XR"/>
    <n v="79314"/>
  </r>
  <r>
    <n v="732"/>
    <s v="DEPÓSITO DE BEDARONA EN EA              "/>
    <x v="3"/>
    <n v="6600"/>
    <n v="6600"/>
    <x v="29"/>
    <x v="29"/>
    <x v="59"/>
    <x v="51"/>
    <s v="ES0021000009735226AJ"/>
    <n v="3094"/>
  </r>
  <r>
    <n v="733"/>
    <s v="DEPÓSITO DEMIKU DE BERMEO               "/>
    <x v="3"/>
    <n v="1100"/>
    <n v="1100"/>
    <x v="29"/>
    <x v="29"/>
    <x v="59"/>
    <x v="51"/>
    <s v="ES0021000009504042AW"/>
    <n v="3"/>
  </r>
  <r>
    <n v="734"/>
    <s v="DEPÓSITO ELANTXOBE                      "/>
    <x v="3"/>
    <n v="6928"/>
    <n v="6928"/>
    <x v="29"/>
    <x v="29"/>
    <x v="59"/>
    <x v="51"/>
    <s v="ES0021000009740797SH"/>
    <n v="3548"/>
  </r>
  <r>
    <n v="735"/>
    <s v="DEPÓSITO ELEXALDE DE ARRATZU            "/>
    <x v="3"/>
    <n v="770"/>
    <n v="770"/>
    <x v="29"/>
    <x v="29"/>
    <x v="59"/>
    <x v="51"/>
    <s v="ES0021000010041639PC"/>
    <n v="0"/>
  </r>
  <r>
    <n v="736"/>
    <s v="DEPOSITO GOROZIKA  DE MUXIKA            "/>
    <x v="1"/>
    <n v="16000"/>
    <n v="16000"/>
    <x v="156"/>
    <x v="157"/>
    <x v="157"/>
    <x v="32"/>
    <s v="ES0021000009871696AR"/>
    <n v="9281"/>
  </r>
  <r>
    <n v="737"/>
    <s v="DEPÓSITO IDOKILIZ O GANE DE KORTEZUBI   "/>
    <x v="3"/>
    <n v="1100"/>
    <n v="1100"/>
    <x v="29"/>
    <x v="29"/>
    <x v="59"/>
    <x v="51"/>
    <s v="ES0021000010036713RQ"/>
    <n v="1529"/>
  </r>
  <r>
    <n v="738"/>
    <s v="DEPÓSITO IZARRE DE ARRATZU              "/>
    <x v="3"/>
    <n v="770"/>
    <n v="770"/>
    <x v="29"/>
    <x v="29"/>
    <x v="59"/>
    <x v="51"/>
    <s v="ES0021000010041768ZB"/>
    <n v="0"/>
  </r>
  <r>
    <n v="739"/>
    <s v="DEPÓSITO KOSNOAGA DE LUMO               "/>
    <x v="3"/>
    <n v="1100"/>
    <n v="1100"/>
    <x v="29"/>
    <x v="29"/>
    <x v="59"/>
    <x v="51"/>
    <s v="ES0021000009834846XC"/>
    <n v="1316"/>
  </r>
  <r>
    <n v="740"/>
    <s v="DEPÓSITO LOIOLA DE ARRATZU              "/>
    <x v="3"/>
    <n v="770"/>
    <n v="770"/>
    <x v="29"/>
    <x v="29"/>
    <x v="59"/>
    <x v="51"/>
    <s v="ES0021000010041646DG"/>
    <n v="1619"/>
  </r>
  <r>
    <n v="741"/>
    <s v="DEPÓSITO MAGUNAS DE MUXIKA              "/>
    <x v="3"/>
    <n v="1100"/>
    <n v="1100"/>
    <x v="29"/>
    <x v="29"/>
    <x v="59"/>
    <x v="51"/>
    <s v="ES0021000009871743MW"/>
    <n v="0"/>
  </r>
  <r>
    <n v="742"/>
    <s v="DEPÓSITO PAREZI DE BUSTURIA             "/>
    <x v="3"/>
    <n v="5500"/>
    <n v="5500"/>
    <x v="29"/>
    <x v="29"/>
    <x v="59"/>
    <x v="51"/>
    <s v="ES0021000009714563WG"/>
    <n v="23"/>
  </r>
  <r>
    <n v="743"/>
    <s v="DEPÓSITO PORTUONDO DE MUNDAKA           "/>
    <x v="3"/>
    <n v="6928"/>
    <n v="6928"/>
    <x v="29"/>
    <x v="29"/>
    <x v="59"/>
    <x v="51"/>
    <s v="ES0021000009873814AA"/>
    <n v="7385"/>
  </r>
  <r>
    <n v="744"/>
    <s v="DEPÓSITO SAN ROMÁN DE MUXIKA            "/>
    <x v="3"/>
    <n v="5000"/>
    <n v="5000"/>
    <x v="29"/>
    <x v="29"/>
    <x v="59"/>
    <x v="51"/>
    <s v="ES0021000009871412JQ"/>
    <n v="691"/>
  </r>
  <r>
    <n v="745"/>
    <s v="DEPÓSITO SANTIMAMIÑE DE KORTEZUBI       "/>
    <x v="3"/>
    <n v="1100"/>
    <n v="1100"/>
    <x v="29"/>
    <x v="29"/>
    <x v="59"/>
    <x v="51"/>
    <s v="ES0021000010036777GB"/>
    <n v="2127"/>
  </r>
  <r>
    <n v="746"/>
    <s v="DEPÓSITO TRAMA DE GERNIKA-LUMO          "/>
    <x v="3"/>
    <n v="4600"/>
    <n v="4600"/>
    <x v="29"/>
    <x v="29"/>
    <x v="59"/>
    <x v="51"/>
    <s v="ES0021000012722673BJ"/>
    <n v="5115"/>
  </r>
  <r>
    <n v="747"/>
    <s v="DEPÓSITO UNTXIKAGOITI DE MUXIKA         "/>
    <x v="3"/>
    <n v="1900"/>
    <n v="1900"/>
    <x v="29"/>
    <x v="29"/>
    <x v="59"/>
    <x v="51"/>
    <s v="ES0021000009871505VV"/>
    <n v="0"/>
  </r>
  <r>
    <n v="748"/>
    <s v="DEPÓSITO VIEJO MAÑUAS Y SONDEO SOLLUBE  "/>
    <x v="3"/>
    <n v="2000"/>
    <n v="2000"/>
    <x v="29"/>
    <x v="29"/>
    <x v="59"/>
    <x v="51"/>
    <s v="ES0021000009503994RT"/>
    <n v="0"/>
  </r>
  <r>
    <n v="749"/>
    <s v="DEPÓSITO Y BOMBEO DE ALMIKE EN BERMEO   "/>
    <x v="1"/>
    <n v="18000"/>
    <n v="18000"/>
    <x v="50"/>
    <x v="52"/>
    <x v="51"/>
    <x v="22"/>
    <s v="ES0021000012607791FQ"/>
    <n v="14715"/>
  </r>
  <r>
    <n v="750"/>
    <s v="DEPÓSITO ZABALE DE MUXIKA               "/>
    <x v="3"/>
    <n v="1100"/>
    <n v="1100"/>
    <x v="29"/>
    <x v="29"/>
    <x v="59"/>
    <x v="51"/>
    <s v="ES0021000009871620EV"/>
    <n v="8"/>
  </r>
  <r>
    <n v="751"/>
    <s v="DEPOSITO ZALLO DE GERNIKA - LUMO        "/>
    <x v="3"/>
    <n v="1100"/>
    <n v="1100"/>
    <x v="29"/>
    <x v="29"/>
    <x v="59"/>
    <x v="51"/>
    <s v="ES0021000009828573ZA"/>
    <n v="3"/>
  </r>
  <r>
    <n v="752"/>
    <s v="EDAR EA                                 "/>
    <x v="1"/>
    <n v="40000"/>
    <n v="40000"/>
    <x v="76"/>
    <x v="78"/>
    <x v="78"/>
    <x v="1"/>
    <s v="ES0021000009735519QF"/>
    <n v="114374"/>
  </r>
  <r>
    <n v="753"/>
    <s v="EDAR ELANTXOBE                          "/>
    <x v="1"/>
    <n v="15001"/>
    <n v="15001"/>
    <x v="30"/>
    <x v="30"/>
    <x v="29"/>
    <x v="6"/>
    <s v="ES0021000009740817QS"/>
    <n v="92366"/>
  </r>
  <r>
    <n v="755"/>
    <s v="EDAR IBARRANGELUA                       "/>
    <x v="1"/>
    <n v="25000"/>
    <n v="25000"/>
    <x v="1"/>
    <x v="1"/>
    <x v="1"/>
    <x v="56"/>
    <s v="ES0021000011704774FW"/>
    <n v="99272"/>
  </r>
  <r>
    <n v="756"/>
    <s v="EDAR LAGA                               "/>
    <x v="3"/>
    <n v="13300"/>
    <n v="13300"/>
    <x v="29"/>
    <x v="29"/>
    <x v="59"/>
    <x v="51"/>
    <s v="ES0021000009835736AJ"/>
    <n v="32876"/>
  </r>
  <r>
    <n v="757"/>
    <s v="EDAR LAIDA                              "/>
    <x v="1"/>
    <n v="20000"/>
    <n v="20000"/>
    <x v="142"/>
    <x v="144"/>
    <x v="144"/>
    <x v="94"/>
    <s v="ES0021000009835858PC"/>
    <n v="86407"/>
  </r>
  <r>
    <n v="758"/>
    <s v="EDAR LAMIARAN                           "/>
    <x v="0"/>
    <n v="347000"/>
    <n v="354000"/>
    <x v="174"/>
    <x v="174"/>
    <x v="174"/>
    <x v="113"/>
    <s v="ES0021000015768223SH"/>
    <n v="1373264"/>
  </r>
  <r>
    <n v="759"/>
    <s v="ESTACIÓN DE BOMBEO A.R. EDAR GERNIKA"/>
    <x v="0"/>
    <n v="500000"/>
    <n v="500000"/>
    <x v="175"/>
    <x v="175"/>
    <x v="175"/>
    <x v="114"/>
    <s v="ES0021000021060733DK"/>
    <m/>
  </r>
  <r>
    <n v="760"/>
    <s v="ESTACIÓN DE BOMBEO A.R. PARQUE DE LA MARISMA SUKARRIETA"/>
    <x v="0"/>
    <n v="150000"/>
    <n v="150000"/>
    <x v="176"/>
    <x v="176"/>
    <x v="176"/>
    <x v="5"/>
    <s v="ES0021000021063256GZ"/>
    <m/>
  </r>
  <r>
    <n v="761"/>
    <s v="ESTACIÓN DE BOMBEO A.R. SAN KRISTOBAL-BUSTURIA"/>
    <x v="0"/>
    <n v="150000"/>
    <n v="150000"/>
    <x v="176"/>
    <x v="176"/>
    <x v="176"/>
    <x v="5"/>
    <s v="ES0021000017020172FP"/>
    <m/>
  </r>
  <r>
    <n v="762"/>
    <s v="ETAP BERMEO"/>
    <x v="2"/>
    <n v="60000"/>
    <n v="60000"/>
    <x v="177"/>
    <x v="177"/>
    <x v="177"/>
    <x v="52"/>
    <s v="ES0021000009493991AW"/>
    <n v="212279"/>
  </r>
  <r>
    <n v="763"/>
    <s v="ETAP BURGOA                             "/>
    <x v="2"/>
    <n v="127000"/>
    <n v="149000"/>
    <x v="178"/>
    <x v="178"/>
    <x v="178"/>
    <x v="41"/>
    <s v="ES0021000010039716VY"/>
    <n v="581000"/>
  </r>
  <r>
    <n v="764"/>
    <s v="ETAP BUSTURIA                           "/>
    <x v="1"/>
    <n v="50000"/>
    <n v="50000"/>
    <x v="33"/>
    <x v="33"/>
    <x v="32"/>
    <x v="37"/>
    <s v="ES0021000009714737DV"/>
    <n v="90775"/>
  </r>
  <r>
    <n v="765"/>
    <s v="ETAP EA                                 "/>
    <x v="1"/>
    <n v="28000"/>
    <n v="28000"/>
    <x v="35"/>
    <x v="49"/>
    <x v="48"/>
    <x v="67"/>
    <s v="ES0021000016970438FT"/>
    <n v="30244"/>
  </r>
  <r>
    <n v="766"/>
    <s v="ETAP Forja                              "/>
    <x v="3"/>
    <n v="9900"/>
    <n v="9900"/>
    <x v="29"/>
    <x v="29"/>
    <x v="59"/>
    <x v="51"/>
    <s v="ES0021000010036495SM"/>
    <n v="13556"/>
  </r>
  <r>
    <n v="767"/>
    <s v="ETAP MENDATA                            "/>
    <x v="3"/>
    <n v="13856"/>
    <n v="13856"/>
    <x v="29"/>
    <x v="29"/>
    <x v="59"/>
    <x v="51"/>
    <s v="ES0021000011969212GD"/>
    <n v="29762"/>
  </r>
  <r>
    <n v="768"/>
    <s v="GRUPO DE PRESIÓN ELORRIAGA DE MUXIKA    "/>
    <x v="3"/>
    <n v="13200"/>
    <n v="13200"/>
    <x v="29"/>
    <x v="29"/>
    <x v="59"/>
    <x v="51"/>
    <s v="ES0021000010036872PZ"/>
    <n v="0"/>
  </r>
  <r>
    <n v="769"/>
    <s v="GRUPO PRESIÓN TREMOIA GAUTEGIZ ARTEAGA  "/>
    <x v="3"/>
    <n v="4400"/>
    <n v="4400"/>
    <x v="29"/>
    <x v="29"/>
    <x v="59"/>
    <x v="51"/>
    <s v="ES0021000009771196AB"/>
    <n v="680"/>
  </r>
  <r>
    <n v="770"/>
    <s v="NUEVA OFICINA CONSORCIO EN GERNIKA (ARRIBA DEL CHINO)"/>
    <x v="1"/>
    <n v="25000"/>
    <n v="25000"/>
    <x v="1"/>
    <x v="1"/>
    <x v="1"/>
    <x v="56"/>
    <s v="ES0021000040635861XX"/>
    <m/>
  </r>
  <r>
    <n v="771"/>
    <s v="OFICINA CENTRAL DE SUKARRIETA           "/>
    <x v="3"/>
    <n v="4400"/>
    <n v="4400"/>
    <x v="29"/>
    <x v="29"/>
    <x v="59"/>
    <x v="51"/>
    <s v="ES0021000009898413ZS"/>
    <n v="8514"/>
  </r>
  <r>
    <n v="772"/>
    <s v="OFICINA PLAZA DEL MERCADO GERNIKA       "/>
    <x v="3"/>
    <n v="2200"/>
    <n v="2200"/>
    <x v="29"/>
    <x v="29"/>
    <x v="59"/>
    <x v="51"/>
    <s v="ES0021000009825376JA"/>
    <n v="355"/>
  </r>
  <r>
    <n v="773"/>
    <s v="P. Y EQ. ULTRAFILTRACIÓN UNDA MUXIKA    "/>
    <x v="3"/>
    <n v="8300"/>
    <n v="8300"/>
    <x v="29"/>
    <x v="29"/>
    <x v="59"/>
    <x v="51"/>
    <s v="ES0021000009871590KX"/>
    <n v="33665"/>
  </r>
  <r>
    <n v="774"/>
    <s v="DEPÓSITO B. KANTERA MUNDAKA               "/>
    <x v="1"/>
    <n v="60000"/>
    <n v="60000"/>
    <x v="177"/>
    <x v="177"/>
    <x v="177"/>
    <x v="52"/>
    <s v="ES0021000009872007QJ"/>
    <n v="37451"/>
  </r>
  <r>
    <n v="775"/>
    <s v="SONDEO MAGUNAS PARA MENDATA             "/>
    <x v="1"/>
    <n v="50000"/>
    <n v="50000"/>
    <x v="33"/>
    <x v="33"/>
    <x v="32"/>
    <x v="37"/>
    <s v="ES0021000009871742MR"/>
    <n v="5797"/>
  </r>
  <r>
    <n v="776"/>
    <s v="SONDEO OLALDE DE GAUTEGIZ DE ARTEAGA    "/>
    <x v="1"/>
    <n v="100000"/>
    <n v="100000"/>
    <x v="94"/>
    <x v="95"/>
    <x v="95"/>
    <x v="76"/>
    <s v="ES0021000009771392NT"/>
    <n v="548612"/>
  </r>
  <r>
    <n v="777"/>
    <s v="SONDEO POZO VEGA 3 DE GERNIKA - LUMO    "/>
    <x v="1"/>
    <n v="73000"/>
    <n v="73000"/>
    <x v="41"/>
    <x v="41"/>
    <x v="40"/>
    <x v="115"/>
    <s v="ES0021000009835123EK"/>
    <n v="55009"/>
  </r>
  <r>
    <n v="778"/>
    <s v="SONDEO POZO VEGA 4 EUSKO TRENBIDEAK     "/>
    <x v="1"/>
    <n v="14000"/>
    <n v="55000"/>
    <x v="98"/>
    <x v="99"/>
    <x v="99"/>
    <x v="92"/>
    <s v="ES0021000009835124EE"/>
    <n v="2330"/>
  </r>
  <r>
    <n v="779"/>
    <s v="DEPOSITO DE GAMETXO"/>
    <x v="3"/>
    <n v="4600"/>
    <n v="4600"/>
    <x v="29"/>
    <x v="29"/>
    <x v="59"/>
    <x v="51"/>
    <s v="ES0021000040954782FJ"/>
    <m/>
  </r>
  <r>
    <n v="780"/>
    <s v="GRUPO PRESION AULESTI"/>
    <x v="3"/>
    <n v="2500"/>
    <n v="2500"/>
    <x v="29"/>
    <x v="29"/>
    <x v="59"/>
    <x v="51"/>
    <s v="ES0021000041651884WP"/>
    <m/>
  </r>
  <r>
    <n v="781"/>
    <s v="BOMBEO AIDAZU - segregado"/>
    <x v="3"/>
    <n v="7800"/>
    <n v="7800"/>
    <x v="29"/>
    <x v="29"/>
    <x v="59"/>
    <x v="51"/>
    <s v="ES0021000041943956MA"/>
    <m/>
  </r>
  <r>
    <n v="782"/>
    <s v="DEPOSITO ASTERRIKA"/>
    <x v="3"/>
    <n v="1000"/>
    <n v="1000"/>
    <x v="29"/>
    <x v="29"/>
    <x v="59"/>
    <x v="51"/>
    <s v="ES0021000041066358MQ"/>
    <m/>
  </r>
  <r>
    <n v="783"/>
    <s v="BOMBEO BIZKERRE"/>
    <x v="3"/>
    <n v="5200"/>
    <n v="5200"/>
    <x v="29"/>
    <x v="29"/>
    <x v="59"/>
    <x v="51"/>
    <s v="ES0021000041077917WY"/>
    <m/>
  </r>
  <r>
    <n v="784"/>
    <s v="GRUPO PRESION AGARRE"/>
    <x v="3"/>
    <n v="5600"/>
    <n v="5600"/>
    <x v="29"/>
    <x v="29"/>
    <x v="59"/>
    <x v="51"/>
    <s v="ES0021000039152222LD"/>
    <m/>
  </r>
  <r>
    <m/>
    <m/>
    <x v="4"/>
    <m/>
    <m/>
    <x v="29"/>
    <x v="29"/>
    <x v="59"/>
    <x v="51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A4BBEA-3DE9-4E47-BF99-B862C0658475}" name="TablaDinámica15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A3:H9" firstHeaderRow="0" firstDataRow="1" firstDataCol="1"/>
  <pivotFields count="11">
    <pivotField showAll="0"/>
    <pivotField showAll="0"/>
    <pivotField axis="axisRow" showAll="0">
      <items count="6">
        <item x="3"/>
        <item x="1"/>
        <item x="2"/>
        <item x="0"/>
        <item x="4"/>
        <item t="default"/>
      </items>
    </pivotField>
    <pivotField dataField="1" showAll="0"/>
    <pivotField dataField="1" showAll="0"/>
    <pivotField dataField="1" showAll="0">
      <items count="180">
        <item x="42"/>
        <item x="149"/>
        <item x="128"/>
        <item x="102"/>
        <item x="145"/>
        <item x="25"/>
        <item x="45"/>
        <item x="63"/>
        <item x="130"/>
        <item x="93"/>
        <item x="131"/>
        <item x="148"/>
        <item x="72"/>
        <item x="105"/>
        <item x="118"/>
        <item x="24"/>
        <item x="78"/>
        <item x="84"/>
        <item x="159"/>
        <item x="115"/>
        <item x="106"/>
        <item x="112"/>
        <item x="23"/>
        <item x="27"/>
        <item x="49"/>
        <item x="133"/>
        <item x="61"/>
        <item x="160"/>
        <item x="150"/>
        <item x="87"/>
        <item x="22"/>
        <item x="58"/>
        <item x="143"/>
        <item x="127"/>
        <item x="97"/>
        <item x="85"/>
        <item x="20"/>
        <item x="91"/>
        <item x="66"/>
        <item x="55"/>
        <item x="92"/>
        <item x="104"/>
        <item x="124"/>
        <item x="60"/>
        <item x="146"/>
        <item x="113"/>
        <item x="77"/>
        <item x="21"/>
        <item x="43"/>
        <item x="132"/>
        <item x="7"/>
        <item x="38"/>
        <item x="46"/>
        <item x="162"/>
        <item x="123"/>
        <item x="59"/>
        <item x="54"/>
        <item x="144"/>
        <item x="169"/>
        <item x="30"/>
        <item x="73"/>
        <item x="40"/>
        <item x="156"/>
        <item x="134"/>
        <item x="74"/>
        <item x="141"/>
        <item x="139"/>
        <item x="121"/>
        <item x="26"/>
        <item x="164"/>
        <item x="100"/>
        <item x="50"/>
        <item x="82"/>
        <item x="155"/>
        <item x="19"/>
        <item x="142"/>
        <item x="168"/>
        <item x="48"/>
        <item x="52"/>
        <item x="126"/>
        <item x="80"/>
        <item x="167"/>
        <item x="86"/>
        <item x="39"/>
        <item x="151"/>
        <item x="119"/>
        <item x="62"/>
        <item x="165"/>
        <item x="116"/>
        <item x="1"/>
        <item x="110"/>
        <item x="140"/>
        <item x="96"/>
        <item x="120"/>
        <item x="35"/>
        <item x="163"/>
        <item x="154"/>
        <item x="34"/>
        <item x="153"/>
        <item x="13"/>
        <item x="114"/>
        <item x="6"/>
        <item x="70"/>
        <item x="68"/>
        <item x="166"/>
        <item x="37"/>
        <item x="125"/>
        <item x="53"/>
        <item x="47"/>
        <item x="99"/>
        <item x="76"/>
        <item x="158"/>
        <item x="67"/>
        <item x="137"/>
        <item x="75"/>
        <item x="31"/>
        <item x="147"/>
        <item x="44"/>
        <item x="57"/>
        <item x="28"/>
        <item x="3"/>
        <item x="33"/>
        <item x="69"/>
        <item x="107"/>
        <item x="98"/>
        <item x="111"/>
        <item x="177"/>
        <item x="122"/>
        <item x="129"/>
        <item x="117"/>
        <item x="51"/>
        <item x="41"/>
        <item x="95"/>
        <item x="152"/>
        <item x="170"/>
        <item x="135"/>
        <item x="2"/>
        <item x="161"/>
        <item x="14"/>
        <item x="88"/>
        <item x="90"/>
        <item x="89"/>
        <item x="15"/>
        <item x="79"/>
        <item x="94"/>
        <item x="71"/>
        <item x="8"/>
        <item x="10"/>
        <item x="101"/>
        <item x="172"/>
        <item x="65"/>
        <item x="64"/>
        <item x="136"/>
        <item x="56"/>
        <item x="157"/>
        <item x="83"/>
        <item x="108"/>
        <item x="178"/>
        <item x="176"/>
        <item x="138"/>
        <item x="109"/>
        <item x="32"/>
        <item x="4"/>
        <item x="173"/>
        <item x="36"/>
        <item x="12"/>
        <item x="171"/>
        <item x="103"/>
        <item x="5"/>
        <item x="16"/>
        <item x="174"/>
        <item x="0"/>
        <item x="175"/>
        <item x="9"/>
        <item x="11"/>
        <item x="81"/>
        <item x="17"/>
        <item x="18"/>
        <item x="29"/>
        <item t="default"/>
      </items>
    </pivotField>
    <pivotField dataField="1" showAll="0">
      <items count="180">
        <item x="42"/>
        <item x="151"/>
        <item x="129"/>
        <item x="103"/>
        <item x="147"/>
        <item x="25"/>
        <item x="45"/>
        <item x="65"/>
        <item x="131"/>
        <item x="94"/>
        <item x="132"/>
        <item x="150"/>
        <item x="74"/>
        <item x="106"/>
        <item x="119"/>
        <item x="24"/>
        <item x="80"/>
        <item x="85"/>
        <item x="160"/>
        <item x="116"/>
        <item x="107"/>
        <item x="113"/>
        <item x="23"/>
        <item x="27"/>
        <item x="51"/>
        <item x="134"/>
        <item x="63"/>
        <item x="161"/>
        <item x="152"/>
        <item x="88"/>
        <item x="22"/>
        <item x="60"/>
        <item x="145"/>
        <item x="128"/>
        <item x="98"/>
        <item x="86"/>
        <item x="20"/>
        <item x="92"/>
        <item x="68"/>
        <item x="57"/>
        <item x="93"/>
        <item x="105"/>
        <item x="125"/>
        <item x="62"/>
        <item x="148"/>
        <item x="114"/>
        <item x="79"/>
        <item x="21"/>
        <item x="43"/>
        <item x="133"/>
        <item x="7"/>
        <item x="38"/>
        <item x="46"/>
        <item x="163"/>
        <item x="124"/>
        <item x="61"/>
        <item x="56"/>
        <item x="146"/>
        <item x="170"/>
        <item x="30"/>
        <item x="75"/>
        <item x="40"/>
        <item x="157"/>
        <item x="135"/>
        <item x="76"/>
        <item x="143"/>
        <item x="140"/>
        <item x="122"/>
        <item x="26"/>
        <item x="165"/>
        <item x="101"/>
        <item x="52"/>
        <item x="83"/>
        <item x="156"/>
        <item x="19"/>
        <item x="144"/>
        <item x="169"/>
        <item x="50"/>
        <item x="54"/>
        <item x="127"/>
        <item x="81"/>
        <item x="168"/>
        <item x="87"/>
        <item x="39"/>
        <item x="153"/>
        <item x="120"/>
        <item x="64"/>
        <item x="166"/>
        <item x="117"/>
        <item x="1"/>
        <item x="111"/>
        <item x="141"/>
        <item x="97"/>
        <item x="49"/>
        <item x="164"/>
        <item x="35"/>
        <item x="34"/>
        <item x="155"/>
        <item x="13"/>
        <item x="115"/>
        <item x="121"/>
        <item x="6"/>
        <item x="72"/>
        <item x="70"/>
        <item x="167"/>
        <item x="37"/>
        <item x="126"/>
        <item x="55"/>
        <item x="47"/>
        <item x="100"/>
        <item x="78"/>
        <item x="159"/>
        <item x="69"/>
        <item x="138"/>
        <item x="77"/>
        <item x="31"/>
        <item x="149"/>
        <item x="44"/>
        <item x="59"/>
        <item x="28"/>
        <item x="3"/>
        <item x="33"/>
        <item x="71"/>
        <item x="108"/>
        <item x="99"/>
        <item x="112"/>
        <item x="177"/>
        <item x="123"/>
        <item x="130"/>
        <item x="118"/>
        <item x="53"/>
        <item x="41"/>
        <item x="96"/>
        <item x="154"/>
        <item x="171"/>
        <item x="136"/>
        <item x="142"/>
        <item x="2"/>
        <item x="162"/>
        <item x="14"/>
        <item x="89"/>
        <item x="91"/>
        <item x="90"/>
        <item x="48"/>
        <item x="15"/>
        <item x="95"/>
        <item x="73"/>
        <item x="8"/>
        <item x="10"/>
        <item x="102"/>
        <item x="67"/>
        <item x="66"/>
        <item x="137"/>
        <item x="58"/>
        <item x="158"/>
        <item x="84"/>
        <item x="109"/>
        <item x="178"/>
        <item x="176"/>
        <item x="139"/>
        <item x="110"/>
        <item x="32"/>
        <item x="4"/>
        <item x="173"/>
        <item x="36"/>
        <item x="12"/>
        <item x="172"/>
        <item x="104"/>
        <item x="5"/>
        <item x="16"/>
        <item x="174"/>
        <item x="0"/>
        <item x="9"/>
        <item x="175"/>
        <item x="11"/>
        <item x="82"/>
        <item x="17"/>
        <item x="18"/>
        <item x="29"/>
        <item t="default"/>
      </items>
    </pivotField>
    <pivotField dataField="1" showAll="0">
      <items count="180">
        <item x="41"/>
        <item x="151"/>
        <item x="129"/>
        <item x="103"/>
        <item x="147"/>
        <item x="25"/>
        <item x="44"/>
        <item x="65"/>
        <item x="131"/>
        <item x="94"/>
        <item x="132"/>
        <item x="150"/>
        <item x="74"/>
        <item x="106"/>
        <item x="119"/>
        <item x="24"/>
        <item x="80"/>
        <item x="85"/>
        <item x="160"/>
        <item x="116"/>
        <item x="107"/>
        <item x="113"/>
        <item x="23"/>
        <item x="27"/>
        <item x="50"/>
        <item x="134"/>
        <item x="63"/>
        <item x="161"/>
        <item x="152"/>
        <item x="88"/>
        <item x="22"/>
        <item x="60"/>
        <item x="145"/>
        <item x="128"/>
        <item x="98"/>
        <item x="86"/>
        <item x="20"/>
        <item x="92"/>
        <item x="68"/>
        <item x="56"/>
        <item x="93"/>
        <item x="105"/>
        <item x="125"/>
        <item x="62"/>
        <item x="148"/>
        <item x="114"/>
        <item x="79"/>
        <item x="21"/>
        <item x="42"/>
        <item x="133"/>
        <item x="7"/>
        <item x="37"/>
        <item x="45"/>
        <item x="163"/>
        <item x="124"/>
        <item x="61"/>
        <item x="55"/>
        <item x="146"/>
        <item x="170"/>
        <item x="29"/>
        <item x="75"/>
        <item x="39"/>
        <item x="157"/>
        <item x="135"/>
        <item x="76"/>
        <item x="143"/>
        <item x="140"/>
        <item x="122"/>
        <item x="26"/>
        <item x="165"/>
        <item x="101"/>
        <item x="51"/>
        <item x="83"/>
        <item x="156"/>
        <item x="19"/>
        <item x="144"/>
        <item x="169"/>
        <item x="49"/>
        <item x="53"/>
        <item x="127"/>
        <item x="81"/>
        <item x="168"/>
        <item x="87"/>
        <item x="38"/>
        <item x="153"/>
        <item x="120"/>
        <item x="64"/>
        <item x="166"/>
        <item x="117"/>
        <item x="1"/>
        <item x="111"/>
        <item x="141"/>
        <item x="97"/>
        <item x="48"/>
        <item x="164"/>
        <item x="34"/>
        <item x="33"/>
        <item x="155"/>
        <item x="13"/>
        <item x="115"/>
        <item x="121"/>
        <item x="6"/>
        <item x="72"/>
        <item x="70"/>
        <item x="167"/>
        <item x="36"/>
        <item x="126"/>
        <item x="54"/>
        <item x="46"/>
        <item x="100"/>
        <item x="78"/>
        <item x="159"/>
        <item x="69"/>
        <item x="138"/>
        <item x="77"/>
        <item x="30"/>
        <item x="149"/>
        <item x="43"/>
        <item x="58"/>
        <item x="28"/>
        <item x="3"/>
        <item x="32"/>
        <item x="71"/>
        <item x="108"/>
        <item x="99"/>
        <item x="112"/>
        <item x="177"/>
        <item x="123"/>
        <item x="130"/>
        <item x="118"/>
        <item x="52"/>
        <item x="40"/>
        <item x="96"/>
        <item x="154"/>
        <item x="171"/>
        <item x="136"/>
        <item x="142"/>
        <item x="2"/>
        <item x="162"/>
        <item x="14"/>
        <item x="89"/>
        <item x="91"/>
        <item x="90"/>
        <item x="47"/>
        <item x="15"/>
        <item x="95"/>
        <item x="73"/>
        <item x="8"/>
        <item x="10"/>
        <item x="102"/>
        <item x="67"/>
        <item x="66"/>
        <item x="137"/>
        <item x="57"/>
        <item x="158"/>
        <item x="84"/>
        <item x="109"/>
        <item x="178"/>
        <item x="176"/>
        <item x="139"/>
        <item x="110"/>
        <item x="31"/>
        <item x="4"/>
        <item x="173"/>
        <item x="35"/>
        <item x="12"/>
        <item x="172"/>
        <item x="104"/>
        <item x="5"/>
        <item x="16"/>
        <item x="174"/>
        <item x="0"/>
        <item x="9"/>
        <item x="11"/>
        <item x="82"/>
        <item x="175"/>
        <item x="17"/>
        <item x="18"/>
        <item x="59"/>
        <item t="default"/>
      </items>
    </pivotField>
    <pivotField dataField="1" showAll="0">
      <items count="117">
        <item x="105"/>
        <item x="50"/>
        <item x="39"/>
        <item x="6"/>
        <item x="47"/>
        <item x="101"/>
        <item x="32"/>
        <item x="63"/>
        <item x="30"/>
        <item x="73"/>
        <item x="22"/>
        <item x="54"/>
        <item x="102"/>
        <item x="17"/>
        <item x="94"/>
        <item x="111"/>
        <item x="84"/>
        <item x="87"/>
        <item x="110"/>
        <item x="57"/>
        <item x="29"/>
        <item x="82"/>
        <item x="40"/>
        <item x="107"/>
        <item x="77"/>
        <item x="56"/>
        <item x="75"/>
        <item x="67"/>
        <item x="99"/>
        <item x="98"/>
        <item x="33"/>
        <item x="74"/>
        <item x="20"/>
        <item x="109"/>
        <item x="28"/>
        <item x="35"/>
        <item x="1"/>
        <item x="104"/>
        <item x="27"/>
        <item x="70"/>
        <item x="48"/>
        <item x="62"/>
        <item x="60"/>
        <item x="100"/>
        <item x="66"/>
        <item x="97"/>
        <item x="108"/>
        <item x="24"/>
        <item x="3"/>
        <item x="37"/>
        <item x="45"/>
        <item x="49"/>
        <item x="89"/>
        <item x="95"/>
        <item x="92"/>
        <item x="106"/>
        <item x="18"/>
        <item x="52"/>
        <item x="65"/>
        <item x="79"/>
        <item x="36"/>
        <item x="23"/>
        <item x="115"/>
        <item x="15"/>
        <item x="26"/>
        <item x="2"/>
        <item x="38"/>
        <item x="11"/>
        <item x="93"/>
        <item x="34"/>
        <item x="90"/>
        <item x="76"/>
        <item x="83"/>
        <item x="7"/>
        <item x="9"/>
        <item x="71"/>
        <item x="61"/>
        <item x="68"/>
        <item x="12"/>
        <item x="85"/>
        <item x="44"/>
        <item x="58"/>
        <item x="88"/>
        <item x="91"/>
        <item x="55"/>
        <item x="59"/>
        <item x="25"/>
        <item x="103"/>
        <item x="41"/>
        <item x="72"/>
        <item x="112"/>
        <item x="21"/>
        <item x="42"/>
        <item x="43"/>
        <item x="80"/>
        <item x="46"/>
        <item x="86"/>
        <item x="31"/>
        <item x="5"/>
        <item x="4"/>
        <item x="78"/>
        <item x="19"/>
        <item x="13"/>
        <item x="81"/>
        <item x="69"/>
        <item x="0"/>
        <item x="8"/>
        <item x="53"/>
        <item x="114"/>
        <item x="113"/>
        <item x="64"/>
        <item x="10"/>
        <item x="96"/>
        <item x="14"/>
        <item x="16"/>
        <item x="51"/>
        <item t="default"/>
      </items>
    </pivotField>
    <pivotField showAll="0"/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uma de Potencia Contratada periodo 1 (W)" fld="3" baseField="0" baseItem="0"/>
    <dataField name="Suma de Potencia Contratada periodo 2 (W)" fld="4" baseField="0" baseItem="0"/>
    <dataField name="Suma de Potencia Contratada periodo 3 (W)" fld="5" baseField="2" baseItem="0"/>
    <dataField name="Suma de Potencia Contratada periodo 4 (W)" fld="6" baseField="2" baseItem="0"/>
    <dataField name="Suma de Potencia Contratada periodo 5 (W)" fld="7" baseField="2" baseItem="0"/>
    <dataField name="Suma de Potencia Contratada periodo 6 (W)" fld="8" baseField="2" baseItem="0"/>
    <dataField name="Suma de Consumo anual (kWh) de referencia" fld="10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DC5D56-7A1D-4DA6-83FB-8B3C34161E51}" name="Tabla3" displayName="Tabla3" ref="A1:K685" totalsRowShown="0">
  <autoFilter ref="A1:K685" xr:uid="{43DC5D56-7A1D-4DA6-83FB-8B3C34161E51}"/>
  <tableColumns count="11">
    <tableColumn id="1" xr3:uid="{73836D3D-285C-4768-A9F7-BECCDF119725}" name="Ref."/>
    <tableColumn id="2" xr3:uid="{FE00B5B9-F699-4DC0-A1A2-88E07915A015}" name="NOMBRE PROPUESTO"/>
    <tableColumn id="3" xr3:uid="{CC2A128F-92CD-40F6-9C6E-CB1886DF6AE3}" name="TARIFA"/>
    <tableColumn id="4" xr3:uid="{72469C49-CECC-49BF-A579-7217A2065711}" name="Potencia Contratada periodo 1 (W)"/>
    <tableColumn id="5" xr3:uid="{5B453853-C5FA-439C-A1E9-0F46192CE751}" name="Potencia Contratada periodo 2 (W)"/>
    <tableColumn id="6" xr3:uid="{BF494D40-12C9-4C51-9931-755618992D93}" name="Potencia Contratada periodo 3 (W)"/>
    <tableColumn id="7" xr3:uid="{32BBBA4C-AF93-4FEE-9E14-949AF0631D78}" name="Potencia Contratada periodo 4 (W)"/>
    <tableColumn id="8" xr3:uid="{3DCE30C4-8874-4386-B3F2-B5E4F162F039}" name="Potencia Contratada periodo 5 (W)"/>
    <tableColumn id="9" xr3:uid="{CE5EA0C9-673F-4913-8275-BF2D74AC93D8}" name="Potencia Contratada periodo 6 (W)"/>
    <tableColumn id="10" xr3:uid="{2321E9C5-1D1E-4A9F-BA8F-8417ECA29B7F}" name="CUPS"/>
    <tableColumn id="11" xr3:uid="{23B03D75-2D48-4A80-92DD-E6066A4C20BB}" name="Consumo anual (kWh) de referenci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F9F6-B77A-4550-9277-67CC2D757A11}">
  <dimension ref="A1:D30"/>
  <sheetViews>
    <sheetView zoomScale="145" zoomScaleNormal="145" workbookViewId="0">
      <selection activeCell="A16" sqref="A16"/>
    </sheetView>
  </sheetViews>
  <sheetFormatPr baseColWidth="10" defaultRowHeight="15" x14ac:dyDescent="0.25"/>
  <cols>
    <col min="1" max="1" width="75.85546875" bestFit="1" customWidth="1"/>
    <col min="2" max="2" width="15.140625" bestFit="1" customWidth="1"/>
  </cols>
  <sheetData>
    <row r="1" spans="1:2" x14ac:dyDescent="0.25">
      <c r="A1" s="5" t="s">
        <v>1413</v>
      </c>
    </row>
    <row r="3" spans="1:2" x14ac:dyDescent="0.25">
      <c r="A3" t="s">
        <v>1403</v>
      </c>
      <c r="B3" s="11">
        <f>'T. potencia'!B21</f>
        <v>1516247.5402141714</v>
      </c>
    </row>
    <row r="4" spans="1:2" x14ac:dyDescent="0.25">
      <c r="A4" t="s">
        <v>1402</v>
      </c>
      <c r="B4" s="11">
        <f>'T. Energía'!B31</f>
        <v>801704.9407698873</v>
      </c>
    </row>
    <row r="5" spans="1:2" x14ac:dyDescent="0.25">
      <c r="A5" t="s">
        <v>1405</v>
      </c>
      <c r="B5" s="11">
        <f>SUM(B3+B4)*(ZE-1)</f>
        <v>118509.87119462063</v>
      </c>
    </row>
    <row r="6" spans="1:2" x14ac:dyDescent="0.25">
      <c r="A6" t="s">
        <v>1404</v>
      </c>
      <c r="B6" s="11">
        <f>4000*12*(1+104/600)</f>
        <v>56320</v>
      </c>
    </row>
    <row r="7" spans="1:2" x14ac:dyDescent="0.25">
      <c r="A7" t="s">
        <v>1411</v>
      </c>
      <c r="B7" s="11">
        <v>5000</v>
      </c>
    </row>
    <row r="8" spans="1:2" x14ac:dyDescent="0.25">
      <c r="A8" t="s">
        <v>1412</v>
      </c>
      <c r="B8" s="11">
        <v>3000</v>
      </c>
    </row>
    <row r="9" spans="1:2" x14ac:dyDescent="0.25">
      <c r="A9" t="s">
        <v>1414</v>
      </c>
      <c r="B9" s="11">
        <v>7500</v>
      </c>
    </row>
    <row r="10" spans="1:2" ht="15.75" thickBot="1" x14ac:dyDescent="0.3">
      <c r="A10" t="s">
        <v>1415</v>
      </c>
      <c r="B10" s="11">
        <v>1800</v>
      </c>
    </row>
    <row r="11" spans="1:2" ht="15.75" thickBot="1" x14ac:dyDescent="0.3">
      <c r="A11" s="18" t="s">
        <v>1406</v>
      </c>
      <c r="B11" s="25">
        <f>SUM(B3:B10)</f>
        <v>2510082.3521786793</v>
      </c>
    </row>
    <row r="30" spans="1:4" x14ac:dyDescent="0.25">
      <c r="A30" s="22" t="s">
        <v>1407</v>
      </c>
      <c r="B30" s="4">
        <v>1.0511299999999999</v>
      </c>
      <c r="C30" s="23">
        <v>4.8640000000000003E-2</v>
      </c>
      <c r="D30" s="24">
        <f>1+B30*C30</f>
        <v>1.0511269632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761C3-34BF-4B2D-836E-F5A8E69CDCB2}">
  <dimension ref="A1:G56"/>
  <sheetViews>
    <sheetView topLeftCell="A10" workbookViewId="0">
      <selection activeCell="A31" sqref="A31"/>
    </sheetView>
  </sheetViews>
  <sheetFormatPr baseColWidth="10" defaultRowHeight="15" x14ac:dyDescent="0.25"/>
  <cols>
    <col min="1" max="1" width="17.5703125" bestFit="1" customWidth="1"/>
    <col min="2" max="3" width="40.28515625" bestFit="1" customWidth="1"/>
    <col min="7" max="7" width="12" bestFit="1" customWidth="1"/>
    <col min="8" max="8" width="14.5703125" bestFit="1" customWidth="1"/>
    <col min="10" max="10" width="14.5703125" bestFit="1" customWidth="1"/>
  </cols>
  <sheetData>
    <row r="1" spans="1:7" x14ac:dyDescent="0.25">
      <c r="A1" s="21" t="s">
        <v>1402</v>
      </c>
      <c r="E1" s="16"/>
    </row>
    <row r="3" spans="1:7" x14ac:dyDescent="0.25">
      <c r="A3" s="17" t="s">
        <v>12</v>
      </c>
      <c r="B3" s="4" t="s">
        <v>1397</v>
      </c>
      <c r="C3" s="4"/>
      <c r="D3" s="4"/>
      <c r="E3" s="4"/>
      <c r="F3" s="4"/>
      <c r="G3" s="4"/>
    </row>
    <row r="4" spans="1:7" x14ac:dyDescent="0.25">
      <c r="A4" s="4" t="s">
        <v>1397</v>
      </c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</row>
    <row r="5" spans="1:7" x14ac:dyDescent="0.25">
      <c r="A5" s="4" t="s">
        <v>1398</v>
      </c>
      <c r="B5" s="19">
        <v>5462.5971884621767</v>
      </c>
      <c r="C5" s="19">
        <v>7172.4232069472437</v>
      </c>
      <c r="D5" s="19">
        <v>6461.7598495340917</v>
      </c>
      <c r="E5" s="19">
        <v>7222.3824329178997</v>
      </c>
      <c r="F5" s="19">
        <v>3101.9539636909094</v>
      </c>
      <c r="G5" s="19">
        <v>31279.891358447687</v>
      </c>
    </row>
    <row r="7" spans="1:7" x14ac:dyDescent="0.25">
      <c r="A7" s="17" t="s">
        <v>18</v>
      </c>
      <c r="B7" s="4" t="s">
        <v>1397</v>
      </c>
      <c r="C7" s="4"/>
      <c r="D7" s="4"/>
      <c r="E7" s="4"/>
      <c r="F7" s="4"/>
      <c r="G7" s="4"/>
    </row>
    <row r="8" spans="1:7" x14ac:dyDescent="0.25">
      <c r="A8" s="4" t="s">
        <v>1397</v>
      </c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</row>
    <row r="9" spans="1:7" x14ac:dyDescent="0.25">
      <c r="A9" s="4" t="s">
        <v>1398</v>
      </c>
      <c r="B9" s="19">
        <v>1268.8290421791712</v>
      </c>
      <c r="C9" s="19">
        <v>1696.5899162884543</v>
      </c>
      <c r="D9" s="19">
        <v>1598.3231654103054</v>
      </c>
      <c r="E9" s="19">
        <v>1716.7176042861272</v>
      </c>
      <c r="F9" s="19">
        <v>729.69730703381356</v>
      </c>
      <c r="G9" s="19">
        <v>7741.4659648021279</v>
      </c>
    </row>
    <row r="11" spans="1:7" x14ac:dyDescent="0.25">
      <c r="A11" s="17" t="s">
        <v>15</v>
      </c>
      <c r="B11" s="4" t="s">
        <v>1397</v>
      </c>
      <c r="C11" s="4"/>
      <c r="D11" s="4"/>
      <c r="E11" s="4"/>
      <c r="F11" s="4"/>
      <c r="G11" s="4"/>
    </row>
    <row r="12" spans="1:7" x14ac:dyDescent="0.25">
      <c r="A12" s="4" t="s">
        <v>1397</v>
      </c>
      <c r="B12" s="4">
        <v>1</v>
      </c>
      <c r="C12" s="4">
        <v>2</v>
      </c>
      <c r="D12" s="4">
        <v>3</v>
      </c>
      <c r="E12" s="4">
        <v>4</v>
      </c>
      <c r="F12" s="4">
        <v>5</v>
      </c>
      <c r="G12" s="4">
        <v>6</v>
      </c>
    </row>
    <row r="13" spans="1:7" x14ac:dyDescent="0.25">
      <c r="A13" s="4" t="s">
        <v>1398</v>
      </c>
      <c r="B13" s="19">
        <v>1267.3346443104087</v>
      </c>
      <c r="C13" s="19">
        <v>1455.270243254414</v>
      </c>
      <c r="D13" s="19">
        <v>1398.2962675294991</v>
      </c>
      <c r="E13" s="19">
        <v>1513.3812188643044</v>
      </c>
      <c r="F13" s="19">
        <v>559.24356881729523</v>
      </c>
      <c r="G13" s="19">
        <v>5093.1770572240857</v>
      </c>
    </row>
    <row r="16" spans="1:7" x14ac:dyDescent="0.25">
      <c r="A16" s="17" t="s">
        <v>53</v>
      </c>
      <c r="B16" s="4" t="s">
        <v>1397</v>
      </c>
      <c r="C16" s="4"/>
      <c r="D16" s="4"/>
    </row>
    <row r="17" spans="1:7" x14ac:dyDescent="0.25">
      <c r="A17" s="4" t="s">
        <v>1397</v>
      </c>
      <c r="B17" s="4">
        <v>1</v>
      </c>
      <c r="C17" s="4">
        <v>2</v>
      </c>
      <c r="D17" s="4">
        <v>3</v>
      </c>
    </row>
    <row r="18" spans="1:7" x14ac:dyDescent="0.25">
      <c r="A18" s="4" t="s">
        <v>1398</v>
      </c>
      <c r="B18" s="19">
        <v>421.21619419225556</v>
      </c>
      <c r="C18" s="19">
        <v>375.98790031100395</v>
      </c>
      <c r="D18" s="19">
        <v>655.57190549674033</v>
      </c>
    </row>
    <row r="23" spans="1:7" x14ac:dyDescent="0.25">
      <c r="A23" s="26" t="s">
        <v>1394</v>
      </c>
      <c r="B23" s="27"/>
      <c r="C23" s="27"/>
      <c r="D23" s="27"/>
      <c r="E23" s="27"/>
      <c r="F23" s="27"/>
      <c r="G23" s="28"/>
    </row>
    <row r="24" spans="1:7" x14ac:dyDescent="0.25">
      <c r="A24" s="4" t="s">
        <v>1390</v>
      </c>
      <c r="B24" s="4">
        <v>1</v>
      </c>
      <c r="C24" s="4">
        <v>2</v>
      </c>
      <c r="D24" s="4">
        <v>3</v>
      </c>
      <c r="E24" s="4">
        <v>4</v>
      </c>
      <c r="F24" s="4">
        <v>5</v>
      </c>
      <c r="G24" s="4">
        <v>6</v>
      </c>
    </row>
    <row r="25" spans="1:7" x14ac:dyDescent="0.25">
      <c r="A25" s="4" t="s">
        <v>53</v>
      </c>
      <c r="B25" s="20">
        <f>B18*B36*1000</f>
        <v>42440.058862034901</v>
      </c>
      <c r="C25" s="20">
        <f t="shared" ref="C25:D25" si="0">C18*C36*1000</f>
        <v>12685.831756493273</v>
      </c>
      <c r="D25" s="20">
        <f t="shared" si="0"/>
        <v>2852.393360816317</v>
      </c>
      <c r="E25" s="6"/>
      <c r="F25" s="6"/>
      <c r="G25" s="6"/>
    </row>
    <row r="26" spans="1:7" x14ac:dyDescent="0.25">
      <c r="A26" s="4" t="s">
        <v>15</v>
      </c>
      <c r="B26" s="6">
        <f>B13*B37*1000</f>
        <v>74050.363267057182</v>
      </c>
      <c r="C26" s="6">
        <f t="shared" ref="C26:G26" si="1">C13*C37*1000</f>
        <v>65030.206090066757</v>
      </c>
      <c r="D26" s="6">
        <f t="shared" si="1"/>
        <v>33875.125377169643</v>
      </c>
      <c r="E26" s="6">
        <f t="shared" si="1"/>
        <v>20426.106311011517</v>
      </c>
      <c r="F26" s="6">
        <f t="shared" si="1"/>
        <v>3095.9723969725464</v>
      </c>
      <c r="G26" s="6">
        <f t="shared" si="1"/>
        <v>18208.107979576107</v>
      </c>
    </row>
    <row r="27" spans="1:7" x14ac:dyDescent="0.25">
      <c r="A27" s="4" t="s">
        <v>18</v>
      </c>
      <c r="B27" s="6">
        <f>B9*B38*1000</f>
        <v>50097.177072360224</v>
      </c>
      <c r="C27" s="6">
        <f t="shared" ref="C27:G27" si="2">C9*C38*1000</f>
        <v>51968.245725831643</v>
      </c>
      <c r="D27" s="6">
        <f t="shared" si="2"/>
        <v>27126.740763343703</v>
      </c>
      <c r="E27" s="6">
        <f t="shared" si="2"/>
        <v>16913.101837426926</v>
      </c>
      <c r="F27" s="6">
        <f t="shared" si="2"/>
        <v>2299.2762144635467</v>
      </c>
      <c r="G27" s="6">
        <f t="shared" si="2"/>
        <v>16140.956536612435</v>
      </c>
    </row>
    <row r="28" spans="1:7" x14ac:dyDescent="0.25">
      <c r="A28" s="7" t="s">
        <v>12</v>
      </c>
      <c r="B28" s="6">
        <f>B5*B39*1000</f>
        <v>106771.92464568171</v>
      </c>
      <c r="C28" s="6">
        <f t="shared" ref="C28:G28" si="3">C5*C39*1000</f>
        <v>109135.59151690926</v>
      </c>
      <c r="D28" s="6">
        <f t="shared" si="3"/>
        <v>54143.085779246161</v>
      </c>
      <c r="E28" s="6">
        <f t="shared" si="3"/>
        <v>36328.58363757703</v>
      </c>
      <c r="F28" s="6">
        <f t="shared" si="3"/>
        <v>4668.4407153548182</v>
      </c>
      <c r="G28" s="6">
        <f t="shared" si="3"/>
        <v>31405.01092388148</v>
      </c>
    </row>
    <row r="29" spans="1:7" ht="15.75" x14ac:dyDescent="0.25">
      <c r="A29" s="9" t="s">
        <v>1399</v>
      </c>
      <c r="B29" s="10">
        <f>SUM(B25:G28)</f>
        <v>779662.30076988728</v>
      </c>
    </row>
    <row r="30" spans="1:7" ht="16.5" thickBot="1" x14ac:dyDescent="0.3">
      <c r="A30" s="12" t="s">
        <v>1416</v>
      </c>
      <c r="B30" s="13">
        <v>22042.639999999999</v>
      </c>
    </row>
    <row r="31" spans="1:7" ht="19.5" thickBot="1" x14ac:dyDescent="0.35">
      <c r="A31" s="14" t="s">
        <v>1400</v>
      </c>
      <c r="B31" s="15">
        <f>B29+B30</f>
        <v>801704.9407698873</v>
      </c>
    </row>
    <row r="34" spans="1:7" x14ac:dyDescent="0.25">
      <c r="A34" s="26" t="s">
        <v>1410</v>
      </c>
      <c r="B34" s="27"/>
      <c r="C34" s="27"/>
      <c r="D34" s="27"/>
      <c r="E34" s="27"/>
      <c r="F34" s="27"/>
      <c r="G34" s="28"/>
    </row>
    <row r="35" spans="1:7" x14ac:dyDescent="0.25">
      <c r="A35" s="4" t="s">
        <v>1390</v>
      </c>
      <c r="B35" s="4">
        <v>1</v>
      </c>
      <c r="C35" s="4">
        <v>2</v>
      </c>
      <c r="D35" s="4">
        <v>3</v>
      </c>
      <c r="E35" s="4">
        <v>4</v>
      </c>
      <c r="F35" s="4">
        <v>5</v>
      </c>
      <c r="G35" s="4">
        <v>6</v>
      </c>
    </row>
    <row r="36" spans="1:7" x14ac:dyDescent="0.25">
      <c r="A36" s="4" t="s">
        <v>53</v>
      </c>
      <c r="B36" s="4">
        <f>SUM(B46+B53)</f>
        <v>0.10075600000000001</v>
      </c>
      <c r="C36" s="4">
        <f t="shared" ref="C36:G36" si="4">SUM(C46+C53)</f>
        <v>3.3739999999999999E-2</v>
      </c>
      <c r="D36" s="4">
        <f t="shared" si="4"/>
        <v>4.3509999999999998E-3</v>
      </c>
      <c r="E36" s="4">
        <f t="shared" si="4"/>
        <v>0</v>
      </c>
      <c r="F36" s="4">
        <f t="shared" si="4"/>
        <v>0</v>
      </c>
      <c r="G36" s="4">
        <f t="shared" si="4"/>
        <v>0</v>
      </c>
    </row>
    <row r="37" spans="1:7" x14ac:dyDescent="0.25">
      <c r="A37" s="4" t="s">
        <v>15</v>
      </c>
      <c r="B37" s="4">
        <f t="shared" ref="B37:G39" si="5">SUM(B47+B54)</f>
        <v>5.8429999999999996E-2</v>
      </c>
      <c r="C37" s="4">
        <f t="shared" si="5"/>
        <v>4.4686000000000003E-2</v>
      </c>
      <c r="D37" s="4">
        <f t="shared" si="5"/>
        <v>2.4226000000000001E-2</v>
      </c>
      <c r="E37" s="4">
        <f t="shared" si="5"/>
        <v>1.3496999999999999E-2</v>
      </c>
      <c r="F37" s="4">
        <f t="shared" si="5"/>
        <v>5.5360000000000001E-3</v>
      </c>
      <c r="G37" s="4">
        <f t="shared" si="5"/>
        <v>3.5750000000000001E-3</v>
      </c>
    </row>
    <row r="38" spans="1:7" x14ac:dyDescent="0.25">
      <c r="A38" s="4" t="s">
        <v>18</v>
      </c>
      <c r="B38" s="4">
        <f t="shared" si="5"/>
        <v>3.9483000000000004E-2</v>
      </c>
      <c r="C38" s="4">
        <f t="shared" si="5"/>
        <v>3.0630999999999999E-2</v>
      </c>
      <c r="D38" s="4">
        <f t="shared" si="5"/>
        <v>1.6972000000000001E-2</v>
      </c>
      <c r="E38" s="4">
        <f t="shared" si="5"/>
        <v>9.8519999999999996E-3</v>
      </c>
      <c r="F38" s="4">
        <f t="shared" si="5"/>
        <v>3.1510000000000002E-3</v>
      </c>
      <c r="G38" s="4">
        <f t="shared" si="5"/>
        <v>2.085E-3</v>
      </c>
    </row>
    <row r="39" spans="1:7" x14ac:dyDescent="0.25">
      <c r="A39" s="4" t="s">
        <v>12</v>
      </c>
      <c r="B39" s="4">
        <f t="shared" si="5"/>
        <v>1.9546000000000001E-2</v>
      </c>
      <c r="C39" s="4">
        <f t="shared" si="5"/>
        <v>1.5216E-2</v>
      </c>
      <c r="D39" s="4">
        <f t="shared" si="5"/>
        <v>8.379000000000001E-3</v>
      </c>
      <c r="E39" s="4">
        <f t="shared" si="5"/>
        <v>5.0299999999999997E-3</v>
      </c>
      <c r="F39" s="4">
        <f t="shared" si="5"/>
        <v>1.5049999999999998E-3</v>
      </c>
      <c r="G39" s="4">
        <f t="shared" si="5"/>
        <v>1.0040000000000001E-3</v>
      </c>
    </row>
    <row r="43" spans="1:7" x14ac:dyDescent="0.25">
      <c r="A43" t="s">
        <v>1391</v>
      </c>
    </row>
    <row r="44" spans="1:7" x14ac:dyDescent="0.25">
      <c r="A44" s="5" t="s">
        <v>1409</v>
      </c>
    </row>
    <row r="45" spans="1:7" x14ac:dyDescent="0.25">
      <c r="A45" t="s">
        <v>1390</v>
      </c>
      <c r="B45">
        <v>1</v>
      </c>
      <c r="C45">
        <v>2</v>
      </c>
      <c r="D45">
        <v>3</v>
      </c>
      <c r="E45">
        <v>4</v>
      </c>
      <c r="F45">
        <v>5</v>
      </c>
      <c r="G45">
        <v>6</v>
      </c>
    </row>
    <row r="46" spans="1:7" x14ac:dyDescent="0.25">
      <c r="A46" t="s">
        <v>53</v>
      </c>
      <c r="B46">
        <v>7.2969000000000006E-2</v>
      </c>
      <c r="C46">
        <v>1.4593999999999999E-2</v>
      </c>
      <c r="D46">
        <v>3.6480000000000002E-3</v>
      </c>
    </row>
    <row r="47" spans="1:7" x14ac:dyDescent="0.25">
      <c r="A47" t="s">
        <v>15</v>
      </c>
      <c r="B47">
        <v>4.0677999999999999E-2</v>
      </c>
      <c r="C47">
        <v>3.0119E-2</v>
      </c>
      <c r="D47">
        <v>1.6271000000000001E-2</v>
      </c>
      <c r="E47">
        <v>8.1359999999999991E-3</v>
      </c>
      <c r="F47">
        <v>5.215E-3</v>
      </c>
      <c r="G47">
        <v>3.2539999999999999E-3</v>
      </c>
    </row>
    <row r="48" spans="1:7" x14ac:dyDescent="0.25">
      <c r="A48" t="s">
        <v>18</v>
      </c>
      <c r="B48">
        <v>2.2119E-2</v>
      </c>
      <c r="C48">
        <v>1.6383999999999999E-2</v>
      </c>
      <c r="D48">
        <v>8.848E-3</v>
      </c>
      <c r="E48">
        <v>4.424E-3</v>
      </c>
      <c r="F48">
        <v>2.836E-3</v>
      </c>
      <c r="G48">
        <v>1.7700000000000001E-3</v>
      </c>
    </row>
    <row r="49" spans="1:7" x14ac:dyDescent="0.25">
      <c r="A49" t="s">
        <v>12</v>
      </c>
      <c r="B49">
        <v>1.0378E-2</v>
      </c>
      <c r="C49">
        <v>7.6870000000000003E-3</v>
      </c>
      <c r="D49">
        <v>4.1510000000000002E-3</v>
      </c>
      <c r="E49">
        <v>2.0760000000000002E-3</v>
      </c>
      <c r="F49">
        <v>1.3309999999999999E-3</v>
      </c>
      <c r="G49">
        <v>8.3000000000000001E-4</v>
      </c>
    </row>
    <row r="51" spans="1:7" x14ac:dyDescent="0.25">
      <c r="A51" s="5" t="s">
        <v>1408</v>
      </c>
    </row>
    <row r="52" spans="1:7" x14ac:dyDescent="0.25">
      <c r="A52" t="s">
        <v>1390</v>
      </c>
      <c r="B52">
        <v>1</v>
      </c>
      <c r="C52">
        <v>2</v>
      </c>
      <c r="D52">
        <v>3</v>
      </c>
      <c r="E52">
        <v>4</v>
      </c>
      <c r="F52">
        <v>5</v>
      </c>
      <c r="G52">
        <v>6</v>
      </c>
    </row>
    <row r="53" spans="1:7" x14ac:dyDescent="0.25">
      <c r="A53" t="s">
        <v>53</v>
      </c>
      <c r="B53">
        <v>2.7786999999999999E-2</v>
      </c>
      <c r="C53">
        <v>1.9146E-2</v>
      </c>
      <c r="D53">
        <v>7.0299999999999996E-4</v>
      </c>
    </row>
    <row r="54" spans="1:7" x14ac:dyDescent="0.25">
      <c r="A54" t="s">
        <v>15</v>
      </c>
      <c r="B54">
        <v>1.7752E-2</v>
      </c>
      <c r="C54">
        <v>1.4567E-2</v>
      </c>
      <c r="D54">
        <v>7.9550000000000003E-3</v>
      </c>
      <c r="E54">
        <v>5.3610000000000003E-3</v>
      </c>
      <c r="F54">
        <v>3.21E-4</v>
      </c>
      <c r="G54">
        <v>3.21E-4</v>
      </c>
    </row>
    <row r="55" spans="1:7" x14ac:dyDescent="0.25">
      <c r="A55" t="s">
        <v>18</v>
      </c>
      <c r="B55">
        <v>1.7364000000000001E-2</v>
      </c>
      <c r="C55">
        <v>1.4246999999999999E-2</v>
      </c>
      <c r="D55">
        <v>8.1239999999999993E-3</v>
      </c>
      <c r="E55">
        <v>5.4279999999999997E-3</v>
      </c>
      <c r="F55">
        <v>3.1500000000000001E-4</v>
      </c>
      <c r="G55">
        <v>3.1500000000000001E-4</v>
      </c>
    </row>
    <row r="56" spans="1:7" x14ac:dyDescent="0.25">
      <c r="A56" t="s">
        <v>12</v>
      </c>
      <c r="B56">
        <v>9.1680000000000008E-3</v>
      </c>
      <c r="C56">
        <v>7.5290000000000001E-3</v>
      </c>
      <c r="D56">
        <v>4.228E-3</v>
      </c>
      <c r="E56">
        <v>2.954E-3</v>
      </c>
      <c r="F56">
        <v>1.74E-4</v>
      </c>
      <c r="G56">
        <v>1.74E-4</v>
      </c>
    </row>
  </sheetData>
  <mergeCells count="2">
    <mergeCell ref="A23:G23"/>
    <mergeCell ref="A34:G3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1CE16-E3EF-419F-9DA9-3ECA03156ABC}">
  <dimension ref="A1:H46"/>
  <sheetViews>
    <sheetView tabSelected="1" topLeftCell="A7" workbookViewId="0">
      <selection activeCell="A21" sqref="A21"/>
    </sheetView>
  </sheetViews>
  <sheetFormatPr baseColWidth="10" defaultRowHeight="15" x14ac:dyDescent="0.25"/>
  <cols>
    <col min="1" max="1" width="18.5703125" customWidth="1"/>
    <col min="2" max="7" width="40.28515625" bestFit="1" customWidth="1"/>
    <col min="8" max="8" width="41.5703125" bestFit="1" customWidth="1"/>
  </cols>
  <sheetData>
    <row r="1" spans="1:8" x14ac:dyDescent="0.25">
      <c r="A1" s="21" t="s">
        <v>1401</v>
      </c>
    </row>
    <row r="3" spans="1:8" x14ac:dyDescent="0.25">
      <c r="A3" s="1" t="s">
        <v>1376</v>
      </c>
      <c r="B3" t="s">
        <v>1379</v>
      </c>
      <c r="C3" t="s">
        <v>1380</v>
      </c>
      <c r="D3" t="s">
        <v>1381</v>
      </c>
      <c r="E3" t="s">
        <v>1382</v>
      </c>
      <c r="F3" t="s">
        <v>1383</v>
      </c>
      <c r="G3" t="s">
        <v>1384</v>
      </c>
      <c r="H3" t="s">
        <v>1385</v>
      </c>
    </row>
    <row r="4" spans="1:8" x14ac:dyDescent="0.25">
      <c r="A4" s="2" t="s">
        <v>53</v>
      </c>
      <c r="B4" s="3">
        <v>1837211</v>
      </c>
      <c r="C4" s="3">
        <v>1837211</v>
      </c>
      <c r="D4" s="3">
        <v>0</v>
      </c>
      <c r="E4" s="3">
        <v>0</v>
      </c>
      <c r="F4" s="3">
        <v>0</v>
      </c>
      <c r="G4" s="3">
        <v>0</v>
      </c>
      <c r="H4" s="3">
        <v>1446881</v>
      </c>
    </row>
    <row r="5" spans="1:8" x14ac:dyDescent="0.25">
      <c r="A5" s="2" t="s">
        <v>15</v>
      </c>
      <c r="B5" s="3">
        <v>5788609</v>
      </c>
      <c r="C5" s="3">
        <v>6123301</v>
      </c>
      <c r="D5" s="3">
        <v>6131141</v>
      </c>
      <c r="E5" s="3">
        <v>6134141</v>
      </c>
      <c r="F5" s="3">
        <v>6134141</v>
      </c>
      <c r="G5" s="3">
        <v>9370771</v>
      </c>
      <c r="H5" s="3">
        <v>11286703</v>
      </c>
    </row>
    <row r="6" spans="1:8" x14ac:dyDescent="0.25">
      <c r="A6" s="2" t="s">
        <v>18</v>
      </c>
      <c r="B6" s="3">
        <v>4037820</v>
      </c>
      <c r="C6" s="3">
        <v>4298520</v>
      </c>
      <c r="D6" s="3">
        <v>4400520</v>
      </c>
      <c r="E6" s="3">
        <v>4409720</v>
      </c>
      <c r="F6" s="3">
        <v>4409720</v>
      </c>
      <c r="G6" s="3">
        <v>8410231</v>
      </c>
      <c r="H6" s="3">
        <v>15321861</v>
      </c>
    </row>
    <row r="7" spans="1:8" x14ac:dyDescent="0.25">
      <c r="A7" s="2" t="s">
        <v>12</v>
      </c>
      <c r="B7" s="3">
        <v>11676000</v>
      </c>
      <c r="C7" s="3">
        <v>11864000</v>
      </c>
      <c r="D7" s="3">
        <v>11955000</v>
      </c>
      <c r="E7" s="3">
        <v>12255000</v>
      </c>
      <c r="F7" s="3">
        <v>13062000</v>
      </c>
      <c r="G7" s="3">
        <v>26226000</v>
      </c>
      <c r="H7" s="3">
        <v>59666084</v>
      </c>
    </row>
    <row r="8" spans="1:8" x14ac:dyDescent="0.25">
      <c r="A8" s="2" t="s">
        <v>1377</v>
      </c>
      <c r="B8" s="3"/>
      <c r="C8" s="3"/>
      <c r="D8" s="3"/>
      <c r="E8" s="3"/>
      <c r="F8" s="3"/>
      <c r="G8" s="3"/>
      <c r="H8" s="3">
        <v>0</v>
      </c>
    </row>
    <row r="9" spans="1:8" x14ac:dyDescent="0.25">
      <c r="A9" s="2" t="s">
        <v>1378</v>
      </c>
      <c r="B9" s="3">
        <v>23339640</v>
      </c>
      <c r="C9" s="3">
        <v>24123032</v>
      </c>
      <c r="D9" s="3">
        <v>22486661</v>
      </c>
      <c r="E9" s="3">
        <v>22798861</v>
      </c>
      <c r="F9" s="3">
        <v>23605861</v>
      </c>
      <c r="G9" s="3">
        <v>44007002</v>
      </c>
      <c r="H9" s="3">
        <v>87721529</v>
      </c>
    </row>
    <row r="13" spans="1:8" x14ac:dyDescent="0.25">
      <c r="A13" s="26" t="s">
        <v>1394</v>
      </c>
      <c r="B13" s="27"/>
      <c r="C13" s="27"/>
      <c r="D13" s="27"/>
      <c r="E13" s="27"/>
      <c r="F13" s="27"/>
      <c r="G13" s="28"/>
    </row>
    <row r="14" spans="1:8" x14ac:dyDescent="0.25">
      <c r="A14" s="4" t="s">
        <v>1390</v>
      </c>
      <c r="B14" s="4">
        <v>1</v>
      </c>
      <c r="C14" s="4">
        <v>2</v>
      </c>
      <c r="D14" s="4">
        <v>3</v>
      </c>
      <c r="E14" s="4">
        <v>4</v>
      </c>
      <c r="F14" s="4">
        <v>5</v>
      </c>
      <c r="G14" s="4">
        <v>6</v>
      </c>
    </row>
    <row r="15" spans="1:8" x14ac:dyDescent="0.25">
      <c r="A15" s="4" t="s">
        <v>53</v>
      </c>
      <c r="B15" s="6">
        <f t="shared" ref="B15:G18" si="0">SUMPRODUCT(B4:B4,B26:B26)/1000</f>
        <v>51366.194697479004</v>
      </c>
      <c r="C15" s="6">
        <f t="shared" si="0"/>
        <v>2312.2329273160003</v>
      </c>
      <c r="D15" s="6">
        <f t="shared" si="0"/>
        <v>0</v>
      </c>
      <c r="E15" s="6">
        <f t="shared" si="0"/>
        <v>0</v>
      </c>
      <c r="F15" s="6">
        <f t="shared" si="0"/>
        <v>0</v>
      </c>
      <c r="G15" s="6">
        <f t="shared" si="0"/>
        <v>0</v>
      </c>
    </row>
    <row r="16" spans="1:8" x14ac:dyDescent="0.25">
      <c r="A16" s="4" t="s">
        <v>15</v>
      </c>
      <c r="B16" s="6">
        <f t="shared" si="0"/>
        <v>96497.379735370996</v>
      </c>
      <c r="C16" s="6">
        <f t="shared" si="0"/>
        <v>74969.643818738012</v>
      </c>
      <c r="D16" s="6">
        <f t="shared" si="0"/>
        <v>36382.699578702995</v>
      </c>
      <c r="E16" s="6">
        <f t="shared" si="0"/>
        <v>30967.04535171</v>
      </c>
      <c r="F16" s="6">
        <f t="shared" si="0"/>
        <v>20662.265080964</v>
      </c>
      <c r="G16" s="6">
        <f t="shared" si="0"/>
        <v>20167.923278536</v>
      </c>
    </row>
    <row r="17" spans="1:7" x14ac:dyDescent="0.25">
      <c r="A17" s="4" t="s">
        <v>18</v>
      </c>
      <c r="B17" s="6">
        <f t="shared" si="0"/>
        <v>99863.654963039997</v>
      </c>
      <c r="C17" s="6">
        <f t="shared" si="0"/>
        <v>92544.320069399997</v>
      </c>
      <c r="D17" s="6">
        <f t="shared" si="0"/>
        <v>54214.146769320003</v>
      </c>
      <c r="E17" s="6">
        <f t="shared" si="0"/>
        <v>43644.140957479998</v>
      </c>
      <c r="F17" s="6">
        <f t="shared" si="0"/>
        <v>12496.7937024</v>
      </c>
      <c r="G17" s="6">
        <f t="shared" si="0"/>
        <v>13213.263462714</v>
      </c>
    </row>
    <row r="18" spans="1:7" x14ac:dyDescent="0.25">
      <c r="A18" s="7" t="s">
        <v>12</v>
      </c>
      <c r="B18" s="8">
        <f t="shared" si="0"/>
        <v>202669.71950400001</v>
      </c>
      <c r="C18" s="6">
        <f t="shared" si="0"/>
        <v>183623.30412799999</v>
      </c>
      <c r="D18" s="6">
        <f t="shared" si="0"/>
        <v>95855.381279999987</v>
      </c>
      <c r="E18" s="6">
        <f t="shared" si="0"/>
        <v>90905.518905000004</v>
      </c>
      <c r="F18" s="6">
        <f t="shared" si="0"/>
        <v>23348.403372000001</v>
      </c>
      <c r="G18" s="6">
        <f t="shared" si="0"/>
        <v>27430.612632000004</v>
      </c>
    </row>
    <row r="19" spans="1:7" ht="15.75" x14ac:dyDescent="0.25">
      <c r="A19" s="9" t="s">
        <v>1395</v>
      </c>
      <c r="B19" s="10">
        <f>SUM(B15:G18)</f>
        <v>1273134.6442141715</v>
      </c>
    </row>
    <row r="20" spans="1:7" ht="16.5" thickBot="1" x14ac:dyDescent="0.3">
      <c r="A20" s="12" t="s">
        <v>1417</v>
      </c>
      <c r="B20" s="13">
        <f>405188.16*0.6</f>
        <v>243112.89599999998</v>
      </c>
    </row>
    <row r="21" spans="1:7" ht="19.5" thickBot="1" x14ac:dyDescent="0.35">
      <c r="A21" s="14" t="s">
        <v>1396</v>
      </c>
      <c r="B21" s="15">
        <f>B19+B20</f>
        <v>1516247.5402141714</v>
      </c>
    </row>
    <row r="24" spans="1:7" x14ac:dyDescent="0.25">
      <c r="A24" s="26" t="s">
        <v>1389</v>
      </c>
      <c r="B24" s="27"/>
      <c r="C24" s="27"/>
      <c r="D24" s="27"/>
      <c r="E24" s="27"/>
      <c r="F24" s="27"/>
      <c r="G24" s="28"/>
    </row>
    <row r="25" spans="1:7" x14ac:dyDescent="0.25">
      <c r="A25" s="4" t="s">
        <v>1390</v>
      </c>
      <c r="B25" s="4">
        <v>1</v>
      </c>
      <c r="C25" s="4">
        <v>2</v>
      </c>
      <c r="D25" s="4">
        <v>3</v>
      </c>
      <c r="E25" s="4">
        <v>4</v>
      </c>
      <c r="F25" s="4">
        <v>5</v>
      </c>
      <c r="G25" s="4">
        <v>6</v>
      </c>
    </row>
    <row r="26" spans="1:7" x14ac:dyDescent="0.25">
      <c r="A26" s="4" t="s">
        <v>53</v>
      </c>
      <c r="B26" s="4">
        <f>SUM(B36+B43)</f>
        <v>27.958788999999999</v>
      </c>
      <c r="C26" s="4">
        <f t="shared" ref="C26:G26" si="1">SUM(C36+C43)</f>
        <v>1.258556</v>
      </c>
      <c r="D26" s="4">
        <f t="shared" si="1"/>
        <v>0</v>
      </c>
      <c r="E26" s="4">
        <f t="shared" si="1"/>
        <v>0</v>
      </c>
      <c r="F26" s="4">
        <f t="shared" si="1"/>
        <v>0</v>
      </c>
      <c r="G26" s="4">
        <f t="shared" si="1"/>
        <v>0</v>
      </c>
    </row>
    <row r="27" spans="1:7" x14ac:dyDescent="0.25">
      <c r="A27" s="4" t="s">
        <v>15</v>
      </c>
      <c r="B27" s="4">
        <f t="shared" ref="B27:G29" si="2">SUM(B37+B44)</f>
        <v>16.670218999999999</v>
      </c>
      <c r="C27" s="4">
        <f t="shared" si="2"/>
        <v>12.243338000000001</v>
      </c>
      <c r="D27" s="4">
        <f t="shared" si="2"/>
        <v>5.9340829999999993</v>
      </c>
      <c r="E27" s="4">
        <f t="shared" si="2"/>
        <v>5.0483099999999999</v>
      </c>
      <c r="F27" s="4">
        <f t="shared" si="2"/>
        <v>3.368404</v>
      </c>
      <c r="G27" s="4">
        <f t="shared" si="2"/>
        <v>2.1522160000000001</v>
      </c>
    </row>
    <row r="28" spans="1:7" x14ac:dyDescent="0.25">
      <c r="A28" s="4" t="s">
        <v>18</v>
      </c>
      <c r="B28" s="4">
        <f t="shared" si="2"/>
        <v>24.732071999999999</v>
      </c>
      <c r="C28" s="4">
        <f t="shared" si="2"/>
        <v>21.529344999999999</v>
      </c>
      <c r="D28" s="4">
        <f t="shared" si="2"/>
        <v>12.319941</v>
      </c>
      <c r="E28" s="4">
        <f t="shared" si="2"/>
        <v>9.897259</v>
      </c>
      <c r="F28" s="4">
        <f t="shared" si="2"/>
        <v>2.83392</v>
      </c>
      <c r="G28" s="4">
        <f t="shared" si="2"/>
        <v>1.571094</v>
      </c>
    </row>
    <row r="29" spans="1:7" x14ac:dyDescent="0.25">
      <c r="A29" s="4" t="s">
        <v>12</v>
      </c>
      <c r="B29" s="4">
        <f t="shared" si="2"/>
        <v>17.357804000000002</v>
      </c>
      <c r="C29" s="4">
        <f t="shared" si="2"/>
        <v>15.477352</v>
      </c>
      <c r="D29" s="4">
        <f t="shared" si="2"/>
        <v>8.0180159999999994</v>
      </c>
      <c r="E29" s="4">
        <f t="shared" si="2"/>
        <v>7.4178310000000005</v>
      </c>
      <c r="F29" s="4">
        <f t="shared" si="2"/>
        <v>1.787506</v>
      </c>
      <c r="G29" s="4">
        <f t="shared" si="2"/>
        <v>1.0459320000000001</v>
      </c>
    </row>
    <row r="33" spans="1:7" x14ac:dyDescent="0.25">
      <c r="A33" t="s">
        <v>1391</v>
      </c>
    </row>
    <row r="34" spans="1:7" x14ac:dyDescent="0.25">
      <c r="A34" s="5" t="s">
        <v>1392</v>
      </c>
    </row>
    <row r="35" spans="1:7" x14ac:dyDescent="0.25">
      <c r="A35" t="s">
        <v>1390</v>
      </c>
      <c r="B35">
        <v>1</v>
      </c>
      <c r="C35">
        <v>2</v>
      </c>
      <c r="D35">
        <v>3</v>
      </c>
      <c r="E35">
        <v>4</v>
      </c>
      <c r="F35">
        <v>5</v>
      </c>
      <c r="G35">
        <v>6</v>
      </c>
    </row>
    <row r="36" spans="1:7" x14ac:dyDescent="0.25">
      <c r="A36" t="s">
        <v>53</v>
      </c>
      <c r="B36">
        <v>4.9705329999999996</v>
      </c>
      <c r="C36">
        <v>0.31966600000000001</v>
      </c>
    </row>
    <row r="37" spans="1:7" x14ac:dyDescent="0.25">
      <c r="A37" t="s">
        <v>15</v>
      </c>
      <c r="B37">
        <v>6.1762990000000002</v>
      </c>
      <c r="C37">
        <v>3.090846</v>
      </c>
      <c r="D37">
        <v>2.245571</v>
      </c>
      <c r="E37">
        <v>2.245571</v>
      </c>
      <c r="F37">
        <v>2.245571</v>
      </c>
      <c r="G37">
        <v>1.0293829999999999</v>
      </c>
    </row>
    <row r="38" spans="1:7" x14ac:dyDescent="0.25">
      <c r="A38" t="s">
        <v>18</v>
      </c>
      <c r="B38">
        <v>6.4112669999999996</v>
      </c>
      <c r="C38">
        <v>3.2085400000000002</v>
      </c>
      <c r="D38">
        <v>2.3313700000000002</v>
      </c>
      <c r="E38">
        <v>2.3313700000000002</v>
      </c>
      <c r="F38">
        <v>2.3313700000000002</v>
      </c>
      <c r="G38">
        <v>1.0685439999999999</v>
      </c>
    </row>
    <row r="39" spans="1:7" x14ac:dyDescent="0.25">
      <c r="A39" t="s">
        <v>12</v>
      </c>
      <c r="B39">
        <v>3.7649140000000001</v>
      </c>
      <c r="C39">
        <v>1.8844620000000001</v>
      </c>
      <c r="D39">
        <v>1.3690599999999999</v>
      </c>
      <c r="E39">
        <v>1.3690599999999999</v>
      </c>
      <c r="F39">
        <v>1.3690599999999999</v>
      </c>
      <c r="G39">
        <v>0.62748599999999999</v>
      </c>
    </row>
    <row r="41" spans="1:7" x14ac:dyDescent="0.25">
      <c r="A41" s="5" t="s">
        <v>1393</v>
      </c>
    </row>
    <row r="42" spans="1:7" x14ac:dyDescent="0.25">
      <c r="A42" t="s">
        <v>1390</v>
      </c>
      <c r="B42">
        <v>1</v>
      </c>
      <c r="C42">
        <v>2</v>
      </c>
      <c r="D42">
        <v>3</v>
      </c>
      <c r="E42">
        <v>4</v>
      </c>
      <c r="F42">
        <v>5</v>
      </c>
      <c r="G42">
        <v>6</v>
      </c>
    </row>
    <row r="43" spans="1:7" x14ac:dyDescent="0.25">
      <c r="A43" t="s">
        <v>53</v>
      </c>
      <c r="B43">
        <v>22.988256</v>
      </c>
      <c r="C43">
        <v>0.93889</v>
      </c>
    </row>
    <row r="44" spans="1:7" x14ac:dyDescent="0.25">
      <c r="A44" t="s">
        <v>15</v>
      </c>
      <c r="B44">
        <v>10.493919999999999</v>
      </c>
      <c r="C44">
        <v>9.1524920000000005</v>
      </c>
      <c r="D44">
        <v>3.6885119999999998</v>
      </c>
      <c r="E44">
        <v>2.8027389999999999</v>
      </c>
      <c r="F44">
        <v>1.122833</v>
      </c>
      <c r="G44">
        <v>1.122833</v>
      </c>
    </row>
    <row r="45" spans="1:7" x14ac:dyDescent="0.25">
      <c r="A45" t="s">
        <v>18</v>
      </c>
      <c r="B45">
        <v>18.320805</v>
      </c>
      <c r="C45">
        <v>18.320805</v>
      </c>
      <c r="D45">
        <v>9.9885710000000003</v>
      </c>
      <c r="E45">
        <v>7.5658890000000003</v>
      </c>
      <c r="F45">
        <v>0.50255000000000005</v>
      </c>
      <c r="G45">
        <v>0.50255000000000005</v>
      </c>
    </row>
    <row r="46" spans="1:7" x14ac:dyDescent="0.25">
      <c r="A46" t="s">
        <v>12</v>
      </c>
      <c r="B46">
        <v>13.592890000000001</v>
      </c>
      <c r="C46">
        <v>13.592890000000001</v>
      </c>
      <c r="D46">
        <v>6.6489560000000001</v>
      </c>
      <c r="E46">
        <v>6.0487710000000003</v>
      </c>
      <c r="F46">
        <v>0.41844599999999998</v>
      </c>
      <c r="G46">
        <v>0.41844599999999998</v>
      </c>
    </row>
  </sheetData>
  <mergeCells count="2">
    <mergeCell ref="A24:G24"/>
    <mergeCell ref="A13:G13"/>
  </mergeCells>
  <pageMargins left="0.7" right="0.7" top="0.75" bottom="0.75" header="0.3" footer="0.3"/>
  <pageSetup paperSize="9" orientation="portrait" verticalDpi="0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FEB2-0E3C-48EF-AB16-7CF568683147}">
  <dimension ref="A1:K685"/>
  <sheetViews>
    <sheetView workbookViewId="0"/>
  </sheetViews>
  <sheetFormatPr baseColWidth="10" defaultRowHeight="15" x14ac:dyDescent="0.25"/>
  <cols>
    <col min="2" max="2" width="62.7109375" bestFit="1" customWidth="1"/>
    <col min="4" max="9" width="33.7109375" customWidth="1"/>
    <col min="11" max="11" width="3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 t="s">
        <v>11</v>
      </c>
      <c r="C2" t="s">
        <v>12</v>
      </c>
      <c r="D2">
        <v>421000</v>
      </c>
      <c r="E2">
        <v>439000</v>
      </c>
      <c r="F2">
        <v>439000</v>
      </c>
      <c r="G2">
        <v>439000</v>
      </c>
      <c r="H2">
        <v>439000</v>
      </c>
      <c r="I2">
        <v>600000</v>
      </c>
      <c r="J2" t="s">
        <v>13</v>
      </c>
      <c r="K2">
        <v>2963443</v>
      </c>
    </row>
    <row r="3" spans="1:11" x14ac:dyDescent="0.25">
      <c r="A3">
        <v>2</v>
      </c>
      <c r="B3" t="s">
        <v>14</v>
      </c>
      <c r="C3" t="s">
        <v>15</v>
      </c>
      <c r="D3">
        <v>25000</v>
      </c>
      <c r="E3">
        <v>25000</v>
      </c>
      <c r="F3">
        <v>25000</v>
      </c>
      <c r="G3">
        <v>25000</v>
      </c>
      <c r="H3">
        <v>25000</v>
      </c>
      <c r="I3">
        <v>40000</v>
      </c>
      <c r="J3" t="s">
        <v>16</v>
      </c>
      <c r="K3">
        <v>106801</v>
      </c>
    </row>
    <row r="4" spans="1:11" x14ac:dyDescent="0.25">
      <c r="A4">
        <v>3</v>
      </c>
      <c r="B4" t="s">
        <v>17</v>
      </c>
      <c r="C4" t="s">
        <v>18</v>
      </c>
      <c r="D4">
        <v>79000</v>
      </c>
      <c r="E4">
        <v>83000</v>
      </c>
      <c r="F4">
        <v>83000</v>
      </c>
      <c r="G4">
        <v>85000</v>
      </c>
      <c r="H4">
        <v>85000</v>
      </c>
      <c r="I4">
        <v>85000</v>
      </c>
      <c r="J4" t="s">
        <v>19</v>
      </c>
      <c r="K4">
        <v>281002</v>
      </c>
    </row>
    <row r="5" spans="1:11" x14ac:dyDescent="0.25">
      <c r="A5">
        <v>4</v>
      </c>
      <c r="B5" t="s">
        <v>20</v>
      </c>
      <c r="C5" t="s">
        <v>15</v>
      </c>
      <c r="D5">
        <v>41000</v>
      </c>
      <c r="E5">
        <v>41000</v>
      </c>
      <c r="F5">
        <v>49000</v>
      </c>
      <c r="G5">
        <v>49000</v>
      </c>
      <c r="H5">
        <v>49000</v>
      </c>
      <c r="I5">
        <v>49000</v>
      </c>
      <c r="J5" t="s">
        <v>21</v>
      </c>
      <c r="K5">
        <v>66005</v>
      </c>
    </row>
    <row r="6" spans="1:11" x14ac:dyDescent="0.25">
      <c r="A6">
        <v>5</v>
      </c>
      <c r="B6" t="s">
        <v>22</v>
      </c>
      <c r="C6" t="s">
        <v>12</v>
      </c>
      <c r="D6">
        <v>188000</v>
      </c>
      <c r="E6">
        <v>188000</v>
      </c>
      <c r="F6">
        <v>188000</v>
      </c>
      <c r="G6">
        <v>188000</v>
      </c>
      <c r="H6">
        <v>188000</v>
      </c>
      <c r="I6">
        <v>400000</v>
      </c>
      <c r="J6" t="s">
        <v>23</v>
      </c>
      <c r="K6">
        <v>981300</v>
      </c>
    </row>
    <row r="7" spans="1:11" x14ac:dyDescent="0.25">
      <c r="A7">
        <v>6</v>
      </c>
      <c r="B7" t="s">
        <v>24</v>
      </c>
      <c r="C7" t="s">
        <v>12</v>
      </c>
      <c r="D7">
        <v>300000</v>
      </c>
      <c r="E7">
        <v>320000</v>
      </c>
      <c r="F7">
        <v>320000</v>
      </c>
      <c r="G7">
        <v>320000</v>
      </c>
      <c r="H7">
        <v>320000</v>
      </c>
      <c r="I7">
        <v>350000</v>
      </c>
      <c r="J7" t="s">
        <v>25</v>
      </c>
      <c r="K7">
        <v>974602</v>
      </c>
    </row>
    <row r="8" spans="1:11" x14ac:dyDescent="0.25">
      <c r="A8">
        <v>7</v>
      </c>
      <c r="B8" t="s">
        <v>26</v>
      </c>
      <c r="C8" t="s">
        <v>18</v>
      </c>
      <c r="D8">
        <v>17000</v>
      </c>
      <c r="E8">
        <v>25000</v>
      </c>
      <c r="F8">
        <v>32000</v>
      </c>
      <c r="G8">
        <v>32000</v>
      </c>
      <c r="H8">
        <v>32000</v>
      </c>
      <c r="I8">
        <v>85000</v>
      </c>
      <c r="J8" t="s">
        <v>27</v>
      </c>
      <c r="K8">
        <v>75096</v>
      </c>
    </row>
    <row r="9" spans="1:11" x14ac:dyDescent="0.25">
      <c r="A9">
        <v>8</v>
      </c>
      <c r="B9" t="s">
        <v>28</v>
      </c>
      <c r="C9" t="s">
        <v>15</v>
      </c>
      <c r="D9">
        <v>11780</v>
      </c>
      <c r="E9">
        <v>13340</v>
      </c>
      <c r="F9">
        <v>13340</v>
      </c>
      <c r="G9">
        <v>13340</v>
      </c>
      <c r="H9">
        <v>13340</v>
      </c>
      <c r="I9">
        <v>15001</v>
      </c>
      <c r="J9" t="s">
        <v>29</v>
      </c>
      <c r="K9">
        <v>23745</v>
      </c>
    </row>
    <row r="10" spans="1:11" x14ac:dyDescent="0.25">
      <c r="A10">
        <v>9</v>
      </c>
      <c r="B10" t="s">
        <v>30</v>
      </c>
      <c r="C10" t="s">
        <v>18</v>
      </c>
      <c r="D10">
        <v>110000</v>
      </c>
      <c r="E10">
        <v>110000</v>
      </c>
      <c r="F10">
        <v>110000</v>
      </c>
      <c r="G10">
        <v>110000</v>
      </c>
      <c r="H10">
        <v>110000</v>
      </c>
      <c r="I10">
        <v>110000</v>
      </c>
      <c r="J10" t="s">
        <v>31</v>
      </c>
      <c r="K10">
        <v>280877</v>
      </c>
    </row>
    <row r="11" spans="1:11" x14ac:dyDescent="0.25">
      <c r="A11">
        <v>10</v>
      </c>
      <c r="B11" t="s">
        <v>32</v>
      </c>
      <c r="C11" t="s">
        <v>12</v>
      </c>
      <c r="D11">
        <v>560000</v>
      </c>
      <c r="E11">
        <v>595000</v>
      </c>
      <c r="F11">
        <v>595000</v>
      </c>
      <c r="G11">
        <v>595000</v>
      </c>
      <c r="H11">
        <v>595000</v>
      </c>
      <c r="I11">
        <v>800000</v>
      </c>
      <c r="J11" t="s">
        <v>33</v>
      </c>
      <c r="K11">
        <v>2925862</v>
      </c>
    </row>
    <row r="12" spans="1:11" x14ac:dyDescent="0.25">
      <c r="A12">
        <v>12</v>
      </c>
      <c r="B12" t="s">
        <v>34</v>
      </c>
      <c r="C12" t="s">
        <v>15</v>
      </c>
      <c r="D12">
        <v>115000</v>
      </c>
      <c r="E12">
        <v>115000</v>
      </c>
      <c r="F12">
        <v>115000</v>
      </c>
      <c r="G12">
        <v>115000</v>
      </c>
      <c r="H12">
        <v>115000</v>
      </c>
      <c r="I12">
        <v>115000</v>
      </c>
      <c r="J12" t="s">
        <v>35</v>
      </c>
      <c r="K12">
        <v>739247</v>
      </c>
    </row>
    <row r="13" spans="1:11" x14ac:dyDescent="0.25">
      <c r="A13">
        <v>13</v>
      </c>
      <c r="B13" t="s">
        <v>36</v>
      </c>
      <c r="C13" t="s">
        <v>12</v>
      </c>
      <c r="D13">
        <v>520000</v>
      </c>
      <c r="E13">
        <v>602000</v>
      </c>
      <c r="F13">
        <v>602000</v>
      </c>
      <c r="G13">
        <v>602000</v>
      </c>
      <c r="H13">
        <v>602000</v>
      </c>
      <c r="I13">
        <v>1600000</v>
      </c>
      <c r="J13" t="s">
        <v>37</v>
      </c>
      <c r="K13">
        <v>1572454</v>
      </c>
    </row>
    <row r="14" spans="1:11" x14ac:dyDescent="0.25">
      <c r="A14">
        <v>14</v>
      </c>
      <c r="B14" t="s">
        <v>38</v>
      </c>
      <c r="C14" t="s">
        <v>12</v>
      </c>
      <c r="D14">
        <v>241000</v>
      </c>
      <c r="E14">
        <v>250000</v>
      </c>
      <c r="F14">
        <v>250000</v>
      </c>
      <c r="G14">
        <v>250000</v>
      </c>
      <c r="H14">
        <v>250000</v>
      </c>
      <c r="I14">
        <v>400000</v>
      </c>
      <c r="J14" t="s">
        <v>39</v>
      </c>
      <c r="K14">
        <v>1336577</v>
      </c>
    </row>
    <row r="15" spans="1:11" x14ac:dyDescent="0.25">
      <c r="A15">
        <v>15</v>
      </c>
      <c r="B15" t="s">
        <v>40</v>
      </c>
      <c r="C15" t="s">
        <v>12</v>
      </c>
      <c r="D15">
        <v>19000</v>
      </c>
      <c r="E15">
        <v>30000</v>
      </c>
      <c r="F15">
        <v>30000</v>
      </c>
      <c r="G15">
        <v>30000</v>
      </c>
      <c r="H15">
        <v>30000</v>
      </c>
      <c r="I15">
        <v>90000</v>
      </c>
      <c r="J15" t="s">
        <v>41</v>
      </c>
      <c r="K15">
        <v>66566</v>
      </c>
    </row>
    <row r="16" spans="1:11" x14ac:dyDescent="0.25">
      <c r="A16">
        <v>17</v>
      </c>
      <c r="B16" t="s">
        <v>42</v>
      </c>
      <c r="C16" t="s">
        <v>12</v>
      </c>
      <c r="D16">
        <v>88000</v>
      </c>
      <c r="E16">
        <v>89000</v>
      </c>
      <c r="F16">
        <v>89000</v>
      </c>
      <c r="G16">
        <v>89000</v>
      </c>
      <c r="H16">
        <v>89000</v>
      </c>
      <c r="I16">
        <v>90000</v>
      </c>
      <c r="J16" t="s">
        <v>43</v>
      </c>
      <c r="K16">
        <v>223758</v>
      </c>
    </row>
    <row r="17" spans="1:11" x14ac:dyDescent="0.25">
      <c r="A17">
        <v>18</v>
      </c>
      <c r="B17" t="s">
        <v>44</v>
      </c>
      <c r="C17" t="s">
        <v>18</v>
      </c>
      <c r="D17">
        <v>89000</v>
      </c>
      <c r="E17">
        <v>96000</v>
      </c>
      <c r="F17">
        <v>96000</v>
      </c>
      <c r="G17">
        <v>99000</v>
      </c>
      <c r="H17">
        <v>99000</v>
      </c>
      <c r="I17">
        <v>130000</v>
      </c>
      <c r="J17" t="s">
        <v>45</v>
      </c>
      <c r="K17">
        <v>670707</v>
      </c>
    </row>
    <row r="18" spans="1:11" x14ac:dyDescent="0.25">
      <c r="A18">
        <v>19</v>
      </c>
      <c r="B18" t="s">
        <v>46</v>
      </c>
      <c r="C18" t="s">
        <v>18</v>
      </c>
      <c r="D18">
        <v>327000</v>
      </c>
      <c r="E18">
        <v>347000</v>
      </c>
      <c r="F18">
        <v>347000</v>
      </c>
      <c r="G18">
        <v>347000</v>
      </c>
      <c r="H18">
        <v>347000</v>
      </c>
      <c r="I18">
        <v>507000</v>
      </c>
      <c r="J18" t="s">
        <v>47</v>
      </c>
      <c r="K18">
        <v>2288682</v>
      </c>
    </row>
    <row r="19" spans="1:11" x14ac:dyDescent="0.25">
      <c r="A19">
        <v>21</v>
      </c>
      <c r="B19" t="s">
        <v>48</v>
      </c>
      <c r="C19" t="s">
        <v>12</v>
      </c>
      <c r="D19">
        <v>6800000</v>
      </c>
      <c r="E19">
        <v>6800000</v>
      </c>
      <c r="F19">
        <v>6800000</v>
      </c>
      <c r="G19">
        <v>7000000</v>
      </c>
      <c r="H19">
        <v>7500000</v>
      </c>
      <c r="I19">
        <v>10700000</v>
      </c>
      <c r="J19" t="s">
        <v>49</v>
      </c>
      <c r="K19">
        <v>43707427</v>
      </c>
    </row>
    <row r="20" spans="1:11" x14ac:dyDescent="0.25">
      <c r="A20">
        <v>22</v>
      </c>
      <c r="B20" t="s">
        <v>50</v>
      </c>
      <c r="C20" t="s">
        <v>15</v>
      </c>
      <c r="D20">
        <v>27500</v>
      </c>
      <c r="E20">
        <v>30000</v>
      </c>
      <c r="F20">
        <v>30000</v>
      </c>
      <c r="G20">
        <v>30000</v>
      </c>
      <c r="H20">
        <v>30000</v>
      </c>
      <c r="I20">
        <v>75000</v>
      </c>
      <c r="J20" t="s">
        <v>51</v>
      </c>
      <c r="K20">
        <v>139501</v>
      </c>
    </row>
    <row r="21" spans="1:11" x14ac:dyDescent="0.25">
      <c r="A21">
        <v>23</v>
      </c>
      <c r="B21" t="s">
        <v>52</v>
      </c>
      <c r="C21" t="s">
        <v>53</v>
      </c>
      <c r="D21">
        <v>2200</v>
      </c>
      <c r="E21">
        <v>2200</v>
      </c>
      <c r="F21" t="s">
        <v>54</v>
      </c>
      <c r="G21" t="s">
        <v>54</v>
      </c>
      <c r="H21" t="s">
        <v>54</v>
      </c>
      <c r="I21" t="s">
        <v>54</v>
      </c>
      <c r="J21" t="s">
        <v>55</v>
      </c>
      <c r="K21">
        <v>1235</v>
      </c>
    </row>
    <row r="22" spans="1:11" x14ac:dyDescent="0.25">
      <c r="A22">
        <v>31</v>
      </c>
      <c r="B22" t="s">
        <v>56</v>
      </c>
      <c r="C22" t="s">
        <v>53</v>
      </c>
      <c r="D22">
        <v>3300</v>
      </c>
      <c r="E22">
        <v>3300</v>
      </c>
      <c r="F22" t="s">
        <v>54</v>
      </c>
      <c r="G22" t="s">
        <v>54</v>
      </c>
      <c r="H22" t="s">
        <v>54</v>
      </c>
      <c r="I22" t="s">
        <v>54</v>
      </c>
      <c r="J22" t="s">
        <v>57</v>
      </c>
      <c r="K22">
        <v>846</v>
      </c>
    </row>
    <row r="23" spans="1:11" x14ac:dyDescent="0.25">
      <c r="A23">
        <v>34</v>
      </c>
      <c r="B23" t="s">
        <v>58</v>
      </c>
      <c r="C23" t="s">
        <v>15</v>
      </c>
      <c r="D23">
        <v>19800</v>
      </c>
      <c r="E23">
        <v>19800</v>
      </c>
      <c r="F23">
        <v>19800</v>
      </c>
      <c r="G23">
        <v>19800</v>
      </c>
      <c r="H23">
        <v>19800</v>
      </c>
      <c r="I23">
        <v>19800</v>
      </c>
      <c r="J23" t="s">
        <v>59</v>
      </c>
      <c r="K23">
        <v>69473</v>
      </c>
    </row>
    <row r="24" spans="1:11" x14ac:dyDescent="0.25">
      <c r="A24">
        <v>37</v>
      </c>
      <c r="B24" t="s">
        <v>60</v>
      </c>
      <c r="C24" t="s">
        <v>53</v>
      </c>
      <c r="D24">
        <v>13200</v>
      </c>
      <c r="E24">
        <v>13200</v>
      </c>
      <c r="F24" t="s">
        <v>54</v>
      </c>
      <c r="G24" t="s">
        <v>54</v>
      </c>
      <c r="H24" t="s">
        <v>54</v>
      </c>
      <c r="I24" t="s">
        <v>54</v>
      </c>
      <c r="J24" t="s">
        <v>61</v>
      </c>
      <c r="K24">
        <v>48000</v>
      </c>
    </row>
    <row r="25" spans="1:11" x14ac:dyDescent="0.25">
      <c r="A25">
        <v>38</v>
      </c>
      <c r="B25" t="s">
        <v>62</v>
      </c>
      <c r="C25" t="s">
        <v>15</v>
      </c>
      <c r="D25">
        <v>10000</v>
      </c>
      <c r="E25">
        <v>11000</v>
      </c>
      <c r="F25">
        <v>11000</v>
      </c>
      <c r="G25">
        <v>11000</v>
      </c>
      <c r="H25">
        <v>11000</v>
      </c>
      <c r="I25">
        <v>75000</v>
      </c>
      <c r="J25" t="s">
        <v>63</v>
      </c>
      <c r="K25">
        <v>27398</v>
      </c>
    </row>
    <row r="26" spans="1:11" x14ac:dyDescent="0.25">
      <c r="A26">
        <v>39</v>
      </c>
      <c r="B26" t="s">
        <v>64</v>
      </c>
      <c r="C26" t="s">
        <v>15</v>
      </c>
      <c r="D26">
        <v>13000</v>
      </c>
      <c r="E26">
        <v>13000</v>
      </c>
      <c r="F26">
        <v>13000</v>
      </c>
      <c r="G26">
        <v>13000</v>
      </c>
      <c r="H26">
        <v>13000</v>
      </c>
      <c r="I26">
        <v>57000</v>
      </c>
      <c r="J26" t="s">
        <v>65</v>
      </c>
      <c r="K26">
        <v>28564</v>
      </c>
    </row>
    <row r="27" spans="1:11" x14ac:dyDescent="0.25">
      <c r="A27">
        <v>41</v>
      </c>
      <c r="B27" t="s">
        <v>66</v>
      </c>
      <c r="C27" t="s">
        <v>53</v>
      </c>
      <c r="D27">
        <v>6600</v>
      </c>
      <c r="E27">
        <v>6600</v>
      </c>
      <c r="F27" t="s">
        <v>54</v>
      </c>
      <c r="G27" t="s">
        <v>54</v>
      </c>
      <c r="H27" t="s">
        <v>54</v>
      </c>
      <c r="I27" t="s">
        <v>54</v>
      </c>
      <c r="J27" t="s">
        <v>67</v>
      </c>
      <c r="K27">
        <v>26420</v>
      </c>
    </row>
    <row r="28" spans="1:11" x14ac:dyDescent="0.25">
      <c r="A28">
        <v>42</v>
      </c>
      <c r="B28" t="s">
        <v>68</v>
      </c>
      <c r="C28" t="s">
        <v>53</v>
      </c>
      <c r="D28">
        <v>1900</v>
      </c>
      <c r="E28">
        <v>1900</v>
      </c>
      <c r="F28" t="s">
        <v>54</v>
      </c>
      <c r="G28" t="s">
        <v>54</v>
      </c>
      <c r="H28" t="s">
        <v>54</v>
      </c>
      <c r="I28" t="s">
        <v>54</v>
      </c>
      <c r="J28" t="s">
        <v>69</v>
      </c>
      <c r="K28">
        <v>423</v>
      </c>
    </row>
    <row r="29" spans="1:11" x14ac:dyDescent="0.25">
      <c r="A29">
        <v>43</v>
      </c>
      <c r="B29" t="s">
        <v>70</v>
      </c>
      <c r="C29" t="s">
        <v>53</v>
      </c>
      <c r="D29">
        <v>3800</v>
      </c>
      <c r="E29">
        <v>3800</v>
      </c>
      <c r="F29" t="s">
        <v>54</v>
      </c>
      <c r="G29" t="s">
        <v>54</v>
      </c>
      <c r="H29" t="s">
        <v>54</v>
      </c>
      <c r="I29" t="s">
        <v>54</v>
      </c>
      <c r="J29" t="s">
        <v>71</v>
      </c>
      <c r="K29">
        <v>1451</v>
      </c>
    </row>
    <row r="30" spans="1:11" x14ac:dyDescent="0.25">
      <c r="A30">
        <v>44</v>
      </c>
      <c r="B30" t="s">
        <v>72</v>
      </c>
      <c r="C30" t="s">
        <v>53</v>
      </c>
      <c r="D30">
        <v>6600</v>
      </c>
      <c r="E30">
        <v>6600</v>
      </c>
      <c r="F30" t="s">
        <v>54</v>
      </c>
      <c r="G30" t="s">
        <v>54</v>
      </c>
      <c r="H30" t="s">
        <v>54</v>
      </c>
      <c r="I30" t="s">
        <v>54</v>
      </c>
      <c r="J30" t="s">
        <v>73</v>
      </c>
      <c r="K30">
        <v>1151</v>
      </c>
    </row>
    <row r="31" spans="1:11" x14ac:dyDescent="0.25">
      <c r="A31">
        <v>45</v>
      </c>
      <c r="B31" t="s">
        <v>74</v>
      </c>
      <c r="C31" t="s">
        <v>15</v>
      </c>
      <c r="D31">
        <v>10000</v>
      </c>
      <c r="E31">
        <v>10000</v>
      </c>
      <c r="F31">
        <v>10000</v>
      </c>
      <c r="G31">
        <v>10000</v>
      </c>
      <c r="H31">
        <v>10000</v>
      </c>
      <c r="I31">
        <v>15001</v>
      </c>
      <c r="J31" t="s">
        <v>75</v>
      </c>
      <c r="K31">
        <v>27890</v>
      </c>
    </row>
    <row r="32" spans="1:11" x14ac:dyDescent="0.25">
      <c r="A32">
        <v>46</v>
      </c>
      <c r="B32" t="s">
        <v>76</v>
      </c>
      <c r="C32" t="s">
        <v>53</v>
      </c>
      <c r="D32">
        <v>6600</v>
      </c>
      <c r="E32">
        <v>6600</v>
      </c>
      <c r="F32" t="s">
        <v>54</v>
      </c>
      <c r="G32" t="s">
        <v>54</v>
      </c>
      <c r="H32" t="s">
        <v>54</v>
      </c>
      <c r="I32" t="s">
        <v>54</v>
      </c>
      <c r="J32" t="s">
        <v>77</v>
      </c>
      <c r="K32">
        <v>1206</v>
      </c>
    </row>
    <row r="33" spans="1:11" x14ac:dyDescent="0.25">
      <c r="A33">
        <v>48</v>
      </c>
      <c r="B33" t="s">
        <v>78</v>
      </c>
      <c r="C33" t="s">
        <v>53</v>
      </c>
      <c r="D33">
        <v>6928</v>
      </c>
      <c r="E33">
        <v>6928</v>
      </c>
      <c r="F33" t="s">
        <v>54</v>
      </c>
      <c r="G33" t="s">
        <v>54</v>
      </c>
      <c r="H33" t="s">
        <v>54</v>
      </c>
      <c r="I33" t="s">
        <v>54</v>
      </c>
      <c r="J33" t="s">
        <v>79</v>
      </c>
      <c r="K33">
        <v>5467</v>
      </c>
    </row>
    <row r="34" spans="1:11" x14ac:dyDescent="0.25">
      <c r="A34">
        <v>49</v>
      </c>
      <c r="B34" t="s">
        <v>80</v>
      </c>
      <c r="C34" t="s">
        <v>12</v>
      </c>
      <c r="D34">
        <v>7000</v>
      </c>
      <c r="E34">
        <v>7000</v>
      </c>
      <c r="F34">
        <v>7000</v>
      </c>
      <c r="G34">
        <v>7000</v>
      </c>
      <c r="H34">
        <v>7000</v>
      </c>
      <c r="I34">
        <v>451000</v>
      </c>
      <c r="J34" t="s">
        <v>81</v>
      </c>
      <c r="K34">
        <v>15330</v>
      </c>
    </row>
    <row r="35" spans="1:11" x14ac:dyDescent="0.25">
      <c r="A35">
        <v>50</v>
      </c>
      <c r="B35" t="s">
        <v>82</v>
      </c>
      <c r="C35" t="s">
        <v>53</v>
      </c>
      <c r="D35">
        <v>5400</v>
      </c>
      <c r="E35">
        <v>5400</v>
      </c>
      <c r="F35" t="s">
        <v>54</v>
      </c>
      <c r="G35" t="s">
        <v>54</v>
      </c>
      <c r="H35" t="s">
        <v>54</v>
      </c>
      <c r="I35" t="s">
        <v>54</v>
      </c>
      <c r="J35" t="s">
        <v>83</v>
      </c>
      <c r="K35">
        <v>5694</v>
      </c>
    </row>
    <row r="36" spans="1:11" x14ac:dyDescent="0.25">
      <c r="A36">
        <v>52</v>
      </c>
      <c r="B36" t="s">
        <v>84</v>
      </c>
      <c r="C36" t="s">
        <v>53</v>
      </c>
      <c r="D36">
        <v>7600</v>
      </c>
      <c r="E36">
        <v>7600</v>
      </c>
      <c r="F36" t="s">
        <v>54</v>
      </c>
      <c r="G36" t="s">
        <v>54</v>
      </c>
      <c r="H36" t="s">
        <v>54</v>
      </c>
      <c r="I36" t="s">
        <v>54</v>
      </c>
      <c r="J36" t="s">
        <v>85</v>
      </c>
      <c r="K36">
        <v>978</v>
      </c>
    </row>
    <row r="37" spans="1:11" x14ac:dyDescent="0.25">
      <c r="A37">
        <v>56</v>
      </c>
      <c r="B37" t="s">
        <v>86</v>
      </c>
      <c r="C37" t="s">
        <v>15</v>
      </c>
      <c r="D37">
        <v>10000</v>
      </c>
      <c r="E37">
        <v>10000</v>
      </c>
      <c r="F37">
        <v>10000</v>
      </c>
      <c r="G37">
        <v>10000</v>
      </c>
      <c r="H37">
        <v>10000</v>
      </c>
      <c r="I37">
        <v>33000</v>
      </c>
      <c r="J37" t="s">
        <v>87</v>
      </c>
      <c r="K37">
        <v>1714</v>
      </c>
    </row>
    <row r="38" spans="1:11" x14ac:dyDescent="0.25">
      <c r="A38">
        <v>57</v>
      </c>
      <c r="B38" t="s">
        <v>88</v>
      </c>
      <c r="C38" t="s">
        <v>53</v>
      </c>
      <c r="D38">
        <v>9900</v>
      </c>
      <c r="E38">
        <v>9900</v>
      </c>
      <c r="F38" t="s">
        <v>54</v>
      </c>
      <c r="G38" t="s">
        <v>54</v>
      </c>
      <c r="H38" t="s">
        <v>54</v>
      </c>
      <c r="I38" t="s">
        <v>54</v>
      </c>
      <c r="J38" t="s">
        <v>89</v>
      </c>
      <c r="K38">
        <v>166</v>
      </c>
    </row>
    <row r="39" spans="1:11" x14ac:dyDescent="0.25">
      <c r="A39">
        <v>58</v>
      </c>
      <c r="B39" t="s">
        <v>90</v>
      </c>
      <c r="C39" t="s">
        <v>53</v>
      </c>
      <c r="D39">
        <v>7600</v>
      </c>
      <c r="E39">
        <v>7600</v>
      </c>
      <c r="F39" t="s">
        <v>54</v>
      </c>
      <c r="G39" t="s">
        <v>54</v>
      </c>
      <c r="H39" t="s">
        <v>54</v>
      </c>
      <c r="I39" t="s">
        <v>54</v>
      </c>
      <c r="J39" t="s">
        <v>91</v>
      </c>
      <c r="K39">
        <v>941</v>
      </c>
    </row>
    <row r="40" spans="1:11" x14ac:dyDescent="0.25">
      <c r="A40">
        <v>60</v>
      </c>
      <c r="B40" t="s">
        <v>92</v>
      </c>
      <c r="C40" t="s">
        <v>53</v>
      </c>
      <c r="D40">
        <v>3400</v>
      </c>
      <c r="E40">
        <v>3400</v>
      </c>
      <c r="F40" t="s">
        <v>54</v>
      </c>
      <c r="G40" t="s">
        <v>54</v>
      </c>
      <c r="H40" t="s">
        <v>54</v>
      </c>
      <c r="I40" t="s">
        <v>54</v>
      </c>
      <c r="J40" t="s">
        <v>93</v>
      </c>
      <c r="K40">
        <v>1668</v>
      </c>
    </row>
    <row r="41" spans="1:11" x14ac:dyDescent="0.25">
      <c r="A41">
        <v>61</v>
      </c>
      <c r="B41" t="s">
        <v>94</v>
      </c>
      <c r="C41" t="s">
        <v>53</v>
      </c>
      <c r="D41">
        <v>3450</v>
      </c>
      <c r="E41">
        <v>3450</v>
      </c>
      <c r="F41" t="s">
        <v>54</v>
      </c>
      <c r="G41" t="s">
        <v>54</v>
      </c>
      <c r="H41" t="s">
        <v>54</v>
      </c>
      <c r="I41" t="s">
        <v>54</v>
      </c>
      <c r="J41" t="s">
        <v>95</v>
      </c>
      <c r="K41">
        <v>285</v>
      </c>
    </row>
    <row r="42" spans="1:11" x14ac:dyDescent="0.25">
      <c r="A42">
        <v>62</v>
      </c>
      <c r="B42" t="s">
        <v>96</v>
      </c>
      <c r="C42" t="s">
        <v>53</v>
      </c>
      <c r="D42">
        <v>2000</v>
      </c>
      <c r="E42">
        <v>2000</v>
      </c>
      <c r="F42" t="s">
        <v>54</v>
      </c>
      <c r="G42" t="s">
        <v>54</v>
      </c>
      <c r="H42" t="s">
        <v>54</v>
      </c>
      <c r="I42" t="s">
        <v>54</v>
      </c>
      <c r="J42" t="s">
        <v>97</v>
      </c>
      <c r="K42">
        <v>6625</v>
      </c>
    </row>
    <row r="43" spans="1:11" x14ac:dyDescent="0.25">
      <c r="A43">
        <v>63</v>
      </c>
      <c r="B43" t="s">
        <v>98</v>
      </c>
      <c r="C43" t="s">
        <v>53</v>
      </c>
      <c r="D43">
        <v>5500</v>
      </c>
      <c r="E43">
        <v>5500</v>
      </c>
      <c r="F43" t="s">
        <v>54</v>
      </c>
      <c r="G43" t="s">
        <v>54</v>
      </c>
      <c r="H43" t="s">
        <v>54</v>
      </c>
      <c r="I43" t="s">
        <v>54</v>
      </c>
      <c r="J43" t="s">
        <v>99</v>
      </c>
      <c r="K43">
        <v>3483</v>
      </c>
    </row>
    <row r="44" spans="1:11" x14ac:dyDescent="0.25">
      <c r="A44">
        <v>65</v>
      </c>
      <c r="B44" t="s">
        <v>100</v>
      </c>
      <c r="C44" t="s">
        <v>53</v>
      </c>
      <c r="D44">
        <v>3600</v>
      </c>
      <c r="E44">
        <v>3600</v>
      </c>
      <c r="F44" t="s">
        <v>54</v>
      </c>
      <c r="G44" t="s">
        <v>54</v>
      </c>
      <c r="H44" t="s">
        <v>54</v>
      </c>
      <c r="I44" t="s">
        <v>54</v>
      </c>
      <c r="J44" t="s">
        <v>101</v>
      </c>
      <c r="K44">
        <v>3073</v>
      </c>
    </row>
    <row r="45" spans="1:11" x14ac:dyDescent="0.25">
      <c r="A45">
        <v>66</v>
      </c>
      <c r="B45" t="s">
        <v>102</v>
      </c>
      <c r="C45" t="s">
        <v>53</v>
      </c>
      <c r="D45">
        <v>6600</v>
      </c>
      <c r="E45">
        <v>6600</v>
      </c>
      <c r="F45" t="s">
        <v>54</v>
      </c>
      <c r="G45" t="s">
        <v>54</v>
      </c>
      <c r="H45" t="s">
        <v>54</v>
      </c>
      <c r="I45" t="s">
        <v>54</v>
      </c>
      <c r="J45" t="s">
        <v>103</v>
      </c>
      <c r="K45">
        <v>343</v>
      </c>
    </row>
    <row r="46" spans="1:11" x14ac:dyDescent="0.25">
      <c r="A46">
        <v>67</v>
      </c>
      <c r="B46" t="s">
        <v>104</v>
      </c>
      <c r="C46" t="s">
        <v>53</v>
      </c>
      <c r="D46">
        <v>6800</v>
      </c>
      <c r="E46">
        <v>6800</v>
      </c>
      <c r="F46" t="s">
        <v>54</v>
      </c>
      <c r="G46" t="s">
        <v>54</v>
      </c>
      <c r="H46" t="s">
        <v>54</v>
      </c>
      <c r="I46" t="s">
        <v>54</v>
      </c>
      <c r="J46" t="s">
        <v>105</v>
      </c>
      <c r="K46">
        <v>10697</v>
      </c>
    </row>
    <row r="47" spans="1:11" x14ac:dyDescent="0.25">
      <c r="A47">
        <v>70</v>
      </c>
      <c r="B47" t="s">
        <v>106</v>
      </c>
      <c r="C47" t="s">
        <v>15</v>
      </c>
      <c r="D47">
        <v>4600</v>
      </c>
      <c r="E47">
        <v>4700</v>
      </c>
      <c r="F47">
        <v>4700</v>
      </c>
      <c r="G47">
        <v>4700</v>
      </c>
      <c r="H47">
        <v>4700</v>
      </c>
      <c r="I47">
        <v>15001</v>
      </c>
      <c r="J47" t="s">
        <v>107</v>
      </c>
      <c r="K47">
        <v>26537</v>
      </c>
    </row>
    <row r="48" spans="1:11" x14ac:dyDescent="0.25">
      <c r="A48">
        <v>72</v>
      </c>
      <c r="B48" t="s">
        <v>108</v>
      </c>
      <c r="C48" t="s">
        <v>53</v>
      </c>
      <c r="D48">
        <v>4100</v>
      </c>
      <c r="E48">
        <v>4100</v>
      </c>
      <c r="F48" t="s">
        <v>54</v>
      </c>
      <c r="G48" t="s">
        <v>54</v>
      </c>
      <c r="H48" t="s">
        <v>54</v>
      </c>
      <c r="I48" t="s">
        <v>54</v>
      </c>
      <c r="J48" t="s">
        <v>109</v>
      </c>
      <c r="K48">
        <v>5268</v>
      </c>
    </row>
    <row r="49" spans="1:11" x14ac:dyDescent="0.25">
      <c r="A49">
        <v>73</v>
      </c>
      <c r="B49" t="s">
        <v>110</v>
      </c>
      <c r="C49" t="s">
        <v>53</v>
      </c>
      <c r="D49">
        <v>700</v>
      </c>
      <c r="E49">
        <v>700</v>
      </c>
      <c r="F49" t="s">
        <v>54</v>
      </c>
      <c r="G49" t="s">
        <v>54</v>
      </c>
      <c r="H49" t="s">
        <v>54</v>
      </c>
      <c r="I49" t="s">
        <v>54</v>
      </c>
      <c r="J49" t="s">
        <v>111</v>
      </c>
      <c r="K49">
        <v>638</v>
      </c>
    </row>
    <row r="50" spans="1:11" x14ac:dyDescent="0.25">
      <c r="A50">
        <v>75</v>
      </c>
      <c r="B50" t="s">
        <v>112</v>
      </c>
      <c r="C50" t="s">
        <v>53</v>
      </c>
      <c r="D50">
        <v>1200</v>
      </c>
      <c r="E50">
        <v>1200</v>
      </c>
      <c r="F50" t="s">
        <v>54</v>
      </c>
      <c r="G50" t="s">
        <v>54</v>
      </c>
      <c r="H50" t="s">
        <v>54</v>
      </c>
      <c r="I50" t="s">
        <v>54</v>
      </c>
      <c r="J50" t="s">
        <v>113</v>
      </c>
      <c r="K50">
        <v>2588</v>
      </c>
    </row>
    <row r="51" spans="1:11" x14ac:dyDescent="0.25">
      <c r="A51">
        <v>76</v>
      </c>
      <c r="B51" t="s">
        <v>114</v>
      </c>
      <c r="C51" t="s">
        <v>53</v>
      </c>
      <c r="D51">
        <v>6600</v>
      </c>
      <c r="E51">
        <v>6600</v>
      </c>
      <c r="F51" t="s">
        <v>54</v>
      </c>
      <c r="G51" t="s">
        <v>54</v>
      </c>
      <c r="H51" t="s">
        <v>54</v>
      </c>
      <c r="I51" t="s">
        <v>54</v>
      </c>
      <c r="J51" t="s">
        <v>115</v>
      </c>
      <c r="K51">
        <v>498</v>
      </c>
    </row>
    <row r="52" spans="1:11" x14ac:dyDescent="0.25">
      <c r="A52">
        <v>77</v>
      </c>
      <c r="B52" t="s">
        <v>116</v>
      </c>
      <c r="C52" t="s">
        <v>53</v>
      </c>
      <c r="D52">
        <v>1100</v>
      </c>
      <c r="E52">
        <v>1100</v>
      </c>
      <c r="F52" t="s">
        <v>54</v>
      </c>
      <c r="G52" t="s">
        <v>54</v>
      </c>
      <c r="H52" t="s">
        <v>54</v>
      </c>
      <c r="I52" t="s">
        <v>54</v>
      </c>
      <c r="J52" t="s">
        <v>117</v>
      </c>
      <c r="K52">
        <v>742</v>
      </c>
    </row>
    <row r="53" spans="1:11" x14ac:dyDescent="0.25">
      <c r="A53">
        <v>78</v>
      </c>
      <c r="B53" t="s">
        <v>118</v>
      </c>
      <c r="C53" t="s">
        <v>53</v>
      </c>
      <c r="D53">
        <v>600</v>
      </c>
      <c r="E53">
        <v>600</v>
      </c>
      <c r="F53" t="s">
        <v>54</v>
      </c>
      <c r="G53" t="s">
        <v>54</v>
      </c>
      <c r="H53" t="s">
        <v>54</v>
      </c>
      <c r="I53" t="s">
        <v>54</v>
      </c>
      <c r="J53" t="s">
        <v>119</v>
      </c>
      <c r="K53">
        <v>726</v>
      </c>
    </row>
    <row r="54" spans="1:11" x14ac:dyDescent="0.25">
      <c r="A54">
        <v>79</v>
      </c>
      <c r="B54" t="s">
        <v>120</v>
      </c>
      <c r="C54" t="s">
        <v>53</v>
      </c>
      <c r="D54">
        <v>600</v>
      </c>
      <c r="E54">
        <v>600</v>
      </c>
      <c r="F54" t="s">
        <v>54</v>
      </c>
      <c r="G54" t="s">
        <v>54</v>
      </c>
      <c r="H54" t="s">
        <v>54</v>
      </c>
      <c r="I54" t="s">
        <v>54</v>
      </c>
      <c r="J54" t="s">
        <v>121</v>
      </c>
      <c r="K54">
        <v>611</v>
      </c>
    </row>
    <row r="55" spans="1:11" x14ac:dyDescent="0.25">
      <c r="A55">
        <v>80</v>
      </c>
      <c r="B55" t="s">
        <v>122</v>
      </c>
      <c r="C55" t="s">
        <v>53</v>
      </c>
      <c r="D55">
        <v>1000</v>
      </c>
      <c r="E55">
        <v>1000</v>
      </c>
      <c r="F55" t="s">
        <v>54</v>
      </c>
      <c r="G55" t="s">
        <v>54</v>
      </c>
      <c r="H55" t="s">
        <v>54</v>
      </c>
      <c r="I55" t="s">
        <v>54</v>
      </c>
      <c r="J55" t="s">
        <v>123</v>
      </c>
      <c r="K55">
        <v>512</v>
      </c>
    </row>
    <row r="56" spans="1:11" x14ac:dyDescent="0.25">
      <c r="A56">
        <v>81</v>
      </c>
      <c r="B56" t="s">
        <v>124</v>
      </c>
      <c r="C56" t="s">
        <v>53</v>
      </c>
      <c r="D56">
        <v>1000</v>
      </c>
      <c r="E56">
        <v>1000</v>
      </c>
      <c r="F56" t="s">
        <v>54</v>
      </c>
      <c r="G56" t="s">
        <v>54</v>
      </c>
      <c r="H56" t="s">
        <v>54</v>
      </c>
      <c r="I56" t="s">
        <v>54</v>
      </c>
      <c r="J56" t="s">
        <v>125</v>
      </c>
      <c r="K56">
        <v>351</v>
      </c>
    </row>
    <row r="57" spans="1:11" x14ac:dyDescent="0.25">
      <c r="A57">
        <v>82</v>
      </c>
      <c r="B57" t="s">
        <v>126</v>
      </c>
      <c r="C57" t="s">
        <v>53</v>
      </c>
      <c r="D57">
        <v>9900</v>
      </c>
      <c r="E57">
        <v>9900</v>
      </c>
      <c r="F57" t="s">
        <v>54</v>
      </c>
      <c r="G57" t="s">
        <v>54</v>
      </c>
      <c r="H57" t="s">
        <v>54</v>
      </c>
      <c r="I57" t="s">
        <v>54</v>
      </c>
      <c r="J57" t="s">
        <v>127</v>
      </c>
      <c r="K57">
        <v>7477</v>
      </c>
    </row>
    <row r="58" spans="1:11" x14ac:dyDescent="0.25">
      <c r="A58">
        <v>83</v>
      </c>
      <c r="B58" t="s">
        <v>128</v>
      </c>
      <c r="C58" t="s">
        <v>53</v>
      </c>
      <c r="D58">
        <v>3900</v>
      </c>
      <c r="E58">
        <v>3900</v>
      </c>
      <c r="F58" t="s">
        <v>54</v>
      </c>
      <c r="G58" t="s">
        <v>54</v>
      </c>
      <c r="H58" t="s">
        <v>54</v>
      </c>
      <c r="I58" t="s">
        <v>54</v>
      </c>
      <c r="J58" t="s">
        <v>129</v>
      </c>
      <c r="K58">
        <v>2043</v>
      </c>
    </row>
    <row r="59" spans="1:11" x14ac:dyDescent="0.25">
      <c r="A59">
        <v>84</v>
      </c>
      <c r="B59" t="s">
        <v>130</v>
      </c>
      <c r="C59" t="s">
        <v>53</v>
      </c>
      <c r="D59">
        <v>3200</v>
      </c>
      <c r="E59">
        <v>3200</v>
      </c>
      <c r="F59" t="s">
        <v>54</v>
      </c>
      <c r="G59" t="s">
        <v>54</v>
      </c>
      <c r="H59" t="s">
        <v>54</v>
      </c>
      <c r="I59" t="s">
        <v>54</v>
      </c>
      <c r="J59" t="s">
        <v>131</v>
      </c>
      <c r="K59">
        <v>5294</v>
      </c>
    </row>
    <row r="60" spans="1:11" x14ac:dyDescent="0.25">
      <c r="A60">
        <v>85</v>
      </c>
      <c r="B60" t="s">
        <v>132</v>
      </c>
      <c r="C60" t="s">
        <v>53</v>
      </c>
      <c r="D60">
        <v>6600</v>
      </c>
      <c r="E60">
        <v>6600</v>
      </c>
      <c r="F60" t="s">
        <v>54</v>
      </c>
      <c r="G60" t="s">
        <v>54</v>
      </c>
      <c r="H60" t="s">
        <v>54</v>
      </c>
      <c r="I60" t="s">
        <v>54</v>
      </c>
      <c r="J60" t="s">
        <v>133</v>
      </c>
      <c r="K60">
        <v>369</v>
      </c>
    </row>
    <row r="61" spans="1:11" x14ac:dyDescent="0.25">
      <c r="A61">
        <v>86</v>
      </c>
      <c r="B61" t="s">
        <v>134</v>
      </c>
      <c r="C61" t="s">
        <v>53</v>
      </c>
      <c r="D61">
        <v>6600</v>
      </c>
      <c r="E61">
        <v>6600</v>
      </c>
      <c r="F61" t="s">
        <v>54</v>
      </c>
      <c r="G61" t="s">
        <v>54</v>
      </c>
      <c r="H61" t="s">
        <v>54</v>
      </c>
      <c r="I61" t="s">
        <v>54</v>
      </c>
      <c r="J61" t="s">
        <v>135</v>
      </c>
      <c r="K61">
        <v>13204</v>
      </c>
    </row>
    <row r="62" spans="1:11" x14ac:dyDescent="0.25">
      <c r="A62">
        <v>87</v>
      </c>
      <c r="B62" t="s">
        <v>136</v>
      </c>
      <c r="C62" t="s">
        <v>53</v>
      </c>
      <c r="D62">
        <v>1000</v>
      </c>
      <c r="E62">
        <v>1000</v>
      </c>
      <c r="F62" t="s">
        <v>54</v>
      </c>
      <c r="G62" t="s">
        <v>54</v>
      </c>
      <c r="H62" t="s">
        <v>54</v>
      </c>
      <c r="I62" t="s">
        <v>54</v>
      </c>
      <c r="J62" t="s">
        <v>137</v>
      </c>
      <c r="K62">
        <v>468</v>
      </c>
    </row>
    <row r="63" spans="1:11" x14ac:dyDescent="0.25">
      <c r="A63">
        <v>88</v>
      </c>
      <c r="B63" t="s">
        <v>138</v>
      </c>
      <c r="C63" t="s">
        <v>53</v>
      </c>
      <c r="D63">
        <v>3800</v>
      </c>
      <c r="E63">
        <v>3800</v>
      </c>
      <c r="F63" t="s">
        <v>54</v>
      </c>
      <c r="G63" t="s">
        <v>54</v>
      </c>
      <c r="H63" t="s">
        <v>54</v>
      </c>
      <c r="I63" t="s">
        <v>54</v>
      </c>
      <c r="J63" t="s">
        <v>139</v>
      </c>
      <c r="K63">
        <v>1996</v>
      </c>
    </row>
    <row r="64" spans="1:11" x14ac:dyDescent="0.25">
      <c r="A64">
        <v>89</v>
      </c>
      <c r="B64" t="s">
        <v>140</v>
      </c>
      <c r="C64" t="s">
        <v>53</v>
      </c>
      <c r="D64">
        <v>13200</v>
      </c>
      <c r="E64">
        <v>13200</v>
      </c>
      <c r="F64" t="s">
        <v>54</v>
      </c>
      <c r="G64" t="s">
        <v>54</v>
      </c>
      <c r="H64" t="s">
        <v>54</v>
      </c>
      <c r="I64" t="s">
        <v>54</v>
      </c>
      <c r="J64" t="s">
        <v>141</v>
      </c>
      <c r="K64">
        <v>1570</v>
      </c>
    </row>
    <row r="65" spans="1:11" x14ac:dyDescent="0.25">
      <c r="A65">
        <v>90</v>
      </c>
      <c r="B65" t="s">
        <v>142</v>
      </c>
      <c r="C65" t="s">
        <v>53</v>
      </c>
      <c r="D65">
        <v>2900</v>
      </c>
      <c r="E65">
        <v>2900</v>
      </c>
      <c r="F65" t="s">
        <v>54</v>
      </c>
      <c r="G65" t="s">
        <v>54</v>
      </c>
      <c r="H65" t="s">
        <v>54</v>
      </c>
      <c r="I65" t="s">
        <v>54</v>
      </c>
      <c r="J65" t="s">
        <v>143</v>
      </c>
      <c r="K65">
        <v>9125</v>
      </c>
    </row>
    <row r="66" spans="1:11" x14ac:dyDescent="0.25">
      <c r="A66">
        <v>91</v>
      </c>
      <c r="B66" t="s">
        <v>144</v>
      </c>
      <c r="C66" t="s">
        <v>15</v>
      </c>
      <c r="D66">
        <v>2000</v>
      </c>
      <c r="E66">
        <v>2000</v>
      </c>
      <c r="F66">
        <v>2000</v>
      </c>
      <c r="G66">
        <v>2000</v>
      </c>
      <c r="H66">
        <v>2000</v>
      </c>
      <c r="I66">
        <v>213000</v>
      </c>
      <c r="J66" t="s">
        <v>145</v>
      </c>
      <c r="K66">
        <v>5774</v>
      </c>
    </row>
    <row r="67" spans="1:11" x14ac:dyDescent="0.25">
      <c r="A67">
        <v>92</v>
      </c>
      <c r="B67" t="s">
        <v>146</v>
      </c>
      <c r="C67" t="s">
        <v>15</v>
      </c>
      <c r="D67">
        <v>17250</v>
      </c>
      <c r="E67">
        <v>17250</v>
      </c>
      <c r="F67">
        <v>17250</v>
      </c>
      <c r="G67">
        <v>17250</v>
      </c>
      <c r="H67">
        <v>17250</v>
      </c>
      <c r="I67">
        <v>18000</v>
      </c>
      <c r="J67" t="s">
        <v>147</v>
      </c>
      <c r="K67">
        <v>45633</v>
      </c>
    </row>
    <row r="68" spans="1:11" x14ac:dyDescent="0.25">
      <c r="A68">
        <v>93</v>
      </c>
      <c r="B68" t="s">
        <v>148</v>
      </c>
      <c r="C68" t="s">
        <v>15</v>
      </c>
      <c r="D68">
        <v>5880</v>
      </c>
      <c r="E68">
        <v>7060</v>
      </c>
      <c r="F68">
        <v>7060</v>
      </c>
      <c r="G68">
        <v>7060</v>
      </c>
      <c r="H68">
        <v>7060</v>
      </c>
      <c r="I68">
        <v>15001</v>
      </c>
      <c r="J68" t="s">
        <v>149</v>
      </c>
      <c r="K68">
        <v>7521</v>
      </c>
    </row>
    <row r="69" spans="1:11" x14ac:dyDescent="0.25">
      <c r="A69">
        <v>96</v>
      </c>
      <c r="B69" t="s">
        <v>150</v>
      </c>
      <c r="C69" t="s">
        <v>15</v>
      </c>
      <c r="D69">
        <v>45500</v>
      </c>
      <c r="E69">
        <v>48000</v>
      </c>
      <c r="F69">
        <v>48000</v>
      </c>
      <c r="G69">
        <v>48000</v>
      </c>
      <c r="H69">
        <v>48000</v>
      </c>
      <c r="I69">
        <v>70000</v>
      </c>
      <c r="J69" t="s">
        <v>151</v>
      </c>
      <c r="K69">
        <v>173532</v>
      </c>
    </row>
    <row r="70" spans="1:11" x14ac:dyDescent="0.25">
      <c r="A70">
        <v>97</v>
      </c>
      <c r="B70" t="s">
        <v>152</v>
      </c>
      <c r="C70" t="s">
        <v>53</v>
      </c>
      <c r="D70">
        <v>2600</v>
      </c>
      <c r="E70">
        <v>2600</v>
      </c>
      <c r="F70" t="s">
        <v>54</v>
      </c>
      <c r="G70" t="s">
        <v>54</v>
      </c>
      <c r="H70" t="s">
        <v>54</v>
      </c>
      <c r="I70" t="s">
        <v>54</v>
      </c>
      <c r="J70" t="s">
        <v>153</v>
      </c>
      <c r="K70">
        <v>4356</v>
      </c>
    </row>
    <row r="71" spans="1:11" x14ac:dyDescent="0.25">
      <c r="A71">
        <v>98</v>
      </c>
      <c r="B71" t="s">
        <v>154</v>
      </c>
      <c r="C71" t="s">
        <v>53</v>
      </c>
      <c r="D71">
        <v>7000</v>
      </c>
      <c r="E71">
        <v>7000</v>
      </c>
      <c r="H71" t="s">
        <v>54</v>
      </c>
      <c r="I71" t="s">
        <v>54</v>
      </c>
      <c r="J71" t="s">
        <v>155</v>
      </c>
      <c r="K71">
        <v>3835</v>
      </c>
    </row>
    <row r="72" spans="1:11" x14ac:dyDescent="0.25">
      <c r="A72">
        <v>99</v>
      </c>
      <c r="B72" t="s">
        <v>156</v>
      </c>
      <c r="C72" t="s">
        <v>53</v>
      </c>
      <c r="D72">
        <v>2200</v>
      </c>
      <c r="E72">
        <v>2200</v>
      </c>
      <c r="F72" t="s">
        <v>54</v>
      </c>
      <c r="G72" t="s">
        <v>54</v>
      </c>
      <c r="H72" t="s">
        <v>54</v>
      </c>
      <c r="I72" t="s">
        <v>54</v>
      </c>
      <c r="J72" t="s">
        <v>157</v>
      </c>
      <c r="K72">
        <v>2069</v>
      </c>
    </row>
    <row r="73" spans="1:11" x14ac:dyDescent="0.25">
      <c r="A73">
        <v>100</v>
      </c>
      <c r="B73" t="s">
        <v>158</v>
      </c>
      <c r="C73" t="s">
        <v>15</v>
      </c>
      <c r="D73">
        <v>12380</v>
      </c>
      <c r="E73">
        <v>15001</v>
      </c>
      <c r="F73">
        <v>15001</v>
      </c>
      <c r="G73">
        <v>15001</v>
      </c>
      <c r="H73">
        <v>15001</v>
      </c>
      <c r="I73">
        <v>15001</v>
      </c>
      <c r="J73" t="s">
        <v>159</v>
      </c>
      <c r="K73">
        <v>26686</v>
      </c>
    </row>
    <row r="74" spans="1:11" x14ac:dyDescent="0.25">
      <c r="A74">
        <v>101</v>
      </c>
      <c r="B74" t="s">
        <v>160</v>
      </c>
      <c r="C74" t="s">
        <v>53</v>
      </c>
      <c r="D74">
        <v>10000</v>
      </c>
      <c r="E74">
        <v>10000</v>
      </c>
      <c r="F74" t="s">
        <v>54</v>
      </c>
      <c r="G74" t="s">
        <v>54</v>
      </c>
      <c r="H74" t="s">
        <v>54</v>
      </c>
      <c r="I74" t="s">
        <v>54</v>
      </c>
      <c r="J74" t="s">
        <v>161</v>
      </c>
      <c r="K74">
        <v>9690</v>
      </c>
    </row>
    <row r="75" spans="1:11" x14ac:dyDescent="0.25">
      <c r="A75">
        <v>102</v>
      </c>
      <c r="B75" t="s">
        <v>162</v>
      </c>
      <c r="C75" t="s">
        <v>53</v>
      </c>
      <c r="D75">
        <v>1800</v>
      </c>
      <c r="E75">
        <v>1800</v>
      </c>
      <c r="F75" t="s">
        <v>54</v>
      </c>
      <c r="G75" t="s">
        <v>54</v>
      </c>
      <c r="H75" t="s">
        <v>54</v>
      </c>
      <c r="I75" t="s">
        <v>54</v>
      </c>
      <c r="J75" t="s">
        <v>163</v>
      </c>
      <c r="K75">
        <v>4405</v>
      </c>
    </row>
    <row r="76" spans="1:11" x14ac:dyDescent="0.25">
      <c r="A76">
        <v>103</v>
      </c>
      <c r="B76" t="s">
        <v>164</v>
      </c>
      <c r="C76" t="s">
        <v>53</v>
      </c>
      <c r="D76">
        <v>2500</v>
      </c>
      <c r="E76">
        <v>2500</v>
      </c>
      <c r="F76" t="s">
        <v>54</v>
      </c>
      <c r="G76" t="s">
        <v>54</v>
      </c>
      <c r="H76" t="s">
        <v>54</v>
      </c>
      <c r="I76" t="s">
        <v>54</v>
      </c>
      <c r="J76" t="s">
        <v>165</v>
      </c>
      <c r="K76">
        <v>282</v>
      </c>
    </row>
    <row r="77" spans="1:11" x14ac:dyDescent="0.25">
      <c r="A77">
        <v>105</v>
      </c>
      <c r="B77" t="s">
        <v>166</v>
      </c>
      <c r="C77" t="s">
        <v>53</v>
      </c>
      <c r="D77">
        <v>6600</v>
      </c>
      <c r="E77">
        <v>6600</v>
      </c>
      <c r="F77" t="s">
        <v>54</v>
      </c>
      <c r="G77" t="s">
        <v>54</v>
      </c>
      <c r="H77" t="s">
        <v>54</v>
      </c>
      <c r="I77" t="s">
        <v>54</v>
      </c>
      <c r="J77" t="s">
        <v>167</v>
      </c>
      <c r="K77">
        <v>18427</v>
      </c>
    </row>
    <row r="78" spans="1:11" x14ac:dyDescent="0.25">
      <c r="A78">
        <v>108</v>
      </c>
      <c r="B78" t="s">
        <v>168</v>
      </c>
      <c r="C78" t="s">
        <v>53</v>
      </c>
      <c r="D78">
        <v>9900</v>
      </c>
      <c r="E78">
        <v>9900</v>
      </c>
      <c r="F78" t="s">
        <v>54</v>
      </c>
      <c r="G78" t="s">
        <v>54</v>
      </c>
      <c r="H78" t="s">
        <v>54</v>
      </c>
      <c r="I78" t="s">
        <v>54</v>
      </c>
      <c r="J78" t="s">
        <v>169</v>
      </c>
      <c r="K78">
        <v>9417</v>
      </c>
    </row>
    <row r="79" spans="1:11" x14ac:dyDescent="0.25">
      <c r="A79">
        <v>109</v>
      </c>
      <c r="B79" t="s">
        <v>170</v>
      </c>
      <c r="C79" t="s">
        <v>53</v>
      </c>
      <c r="D79">
        <v>6600</v>
      </c>
      <c r="E79">
        <v>6600</v>
      </c>
      <c r="F79" t="s">
        <v>54</v>
      </c>
      <c r="G79" t="s">
        <v>54</v>
      </c>
      <c r="H79" t="s">
        <v>54</v>
      </c>
      <c r="I79" t="s">
        <v>54</v>
      </c>
      <c r="J79" t="s">
        <v>171</v>
      </c>
      <c r="K79">
        <v>2796</v>
      </c>
    </row>
    <row r="80" spans="1:11" x14ac:dyDescent="0.25">
      <c r="A80">
        <v>110</v>
      </c>
      <c r="B80" t="s">
        <v>172</v>
      </c>
      <c r="C80" t="s">
        <v>15</v>
      </c>
      <c r="D80">
        <v>43000</v>
      </c>
      <c r="E80">
        <v>43000</v>
      </c>
      <c r="F80">
        <v>43000</v>
      </c>
      <c r="G80">
        <v>43000</v>
      </c>
      <c r="H80">
        <v>43000</v>
      </c>
      <c r="I80">
        <v>48000</v>
      </c>
      <c r="J80" t="s">
        <v>173</v>
      </c>
      <c r="K80">
        <v>53771</v>
      </c>
    </row>
    <row r="81" spans="1:11" x14ac:dyDescent="0.25">
      <c r="A81">
        <v>112</v>
      </c>
      <c r="B81" t="s">
        <v>174</v>
      </c>
      <c r="C81" t="s">
        <v>15</v>
      </c>
      <c r="D81">
        <v>158000</v>
      </c>
      <c r="E81">
        <v>171000</v>
      </c>
      <c r="F81">
        <v>171000</v>
      </c>
      <c r="G81">
        <v>173000</v>
      </c>
      <c r="H81">
        <v>173000</v>
      </c>
      <c r="I81">
        <v>175000</v>
      </c>
      <c r="J81" t="s">
        <v>54</v>
      </c>
      <c r="K81">
        <v>511930</v>
      </c>
    </row>
    <row r="82" spans="1:11" x14ac:dyDescent="0.25">
      <c r="A82">
        <v>113</v>
      </c>
      <c r="B82" t="s">
        <v>175</v>
      </c>
      <c r="C82" t="s">
        <v>15</v>
      </c>
      <c r="D82">
        <v>48000</v>
      </c>
      <c r="E82">
        <v>50000</v>
      </c>
      <c r="F82">
        <v>50000</v>
      </c>
      <c r="G82">
        <v>50000</v>
      </c>
      <c r="H82">
        <v>50000</v>
      </c>
      <c r="I82">
        <v>80000</v>
      </c>
      <c r="J82" t="s">
        <v>176</v>
      </c>
      <c r="K82">
        <v>120484</v>
      </c>
    </row>
    <row r="83" spans="1:11" x14ac:dyDescent="0.25">
      <c r="A83">
        <v>114</v>
      </c>
      <c r="B83" t="s">
        <v>177</v>
      </c>
      <c r="C83" t="s">
        <v>53</v>
      </c>
      <c r="D83">
        <v>6928</v>
      </c>
      <c r="E83">
        <v>6928</v>
      </c>
      <c r="G83" t="s">
        <v>54</v>
      </c>
      <c r="H83" t="s">
        <v>54</v>
      </c>
      <c r="I83" t="s">
        <v>54</v>
      </c>
      <c r="J83" t="s">
        <v>178</v>
      </c>
      <c r="K83">
        <v>1591</v>
      </c>
    </row>
    <row r="84" spans="1:11" x14ac:dyDescent="0.25">
      <c r="A84">
        <v>118</v>
      </c>
      <c r="B84" t="s">
        <v>179</v>
      </c>
      <c r="C84" t="s">
        <v>15</v>
      </c>
      <c r="D84">
        <v>26700</v>
      </c>
      <c r="E84">
        <v>29500</v>
      </c>
      <c r="F84">
        <v>29500</v>
      </c>
      <c r="G84">
        <v>29500</v>
      </c>
      <c r="H84">
        <v>29500</v>
      </c>
      <c r="I84">
        <v>41500</v>
      </c>
      <c r="J84" t="s">
        <v>180</v>
      </c>
      <c r="K84">
        <v>63422</v>
      </c>
    </row>
    <row r="85" spans="1:11" x14ac:dyDescent="0.25">
      <c r="A85">
        <v>119</v>
      </c>
      <c r="B85" t="s">
        <v>181</v>
      </c>
      <c r="C85" t="s">
        <v>15</v>
      </c>
      <c r="D85">
        <v>27000</v>
      </c>
      <c r="E85">
        <v>28000</v>
      </c>
      <c r="F85">
        <v>28000</v>
      </c>
      <c r="G85">
        <v>29000</v>
      </c>
      <c r="H85">
        <v>29000</v>
      </c>
      <c r="I85">
        <v>75000</v>
      </c>
      <c r="J85" t="s">
        <v>182</v>
      </c>
      <c r="K85">
        <v>123030</v>
      </c>
    </row>
    <row r="86" spans="1:11" x14ac:dyDescent="0.25">
      <c r="A86">
        <v>120</v>
      </c>
      <c r="B86" t="s">
        <v>183</v>
      </c>
      <c r="C86" t="s">
        <v>15</v>
      </c>
      <c r="D86">
        <v>29500</v>
      </c>
      <c r="E86">
        <v>29500</v>
      </c>
      <c r="F86">
        <v>29500</v>
      </c>
      <c r="G86">
        <v>29500</v>
      </c>
      <c r="H86">
        <v>29500</v>
      </c>
      <c r="I86">
        <v>35000</v>
      </c>
      <c r="J86" t="s">
        <v>184</v>
      </c>
      <c r="K86">
        <v>50560</v>
      </c>
    </row>
    <row r="87" spans="1:11" x14ac:dyDescent="0.25">
      <c r="A87">
        <v>121</v>
      </c>
      <c r="B87" t="s">
        <v>185</v>
      </c>
      <c r="C87" t="s">
        <v>18</v>
      </c>
      <c r="D87">
        <v>228000</v>
      </c>
      <c r="E87">
        <v>228000</v>
      </c>
      <c r="F87">
        <v>228000</v>
      </c>
      <c r="G87">
        <v>228000</v>
      </c>
      <c r="H87">
        <v>228000</v>
      </c>
      <c r="I87">
        <v>350000</v>
      </c>
      <c r="J87" t="s">
        <v>186</v>
      </c>
      <c r="K87">
        <v>310234</v>
      </c>
    </row>
    <row r="88" spans="1:11" x14ac:dyDescent="0.25">
      <c r="A88">
        <v>122</v>
      </c>
      <c r="B88" t="s">
        <v>187</v>
      </c>
      <c r="C88" t="s">
        <v>15</v>
      </c>
      <c r="D88">
        <v>19800</v>
      </c>
      <c r="E88">
        <v>19800</v>
      </c>
      <c r="F88">
        <v>19800</v>
      </c>
      <c r="G88">
        <v>19800</v>
      </c>
      <c r="H88">
        <v>19800</v>
      </c>
      <c r="I88">
        <v>19800</v>
      </c>
      <c r="J88" t="s">
        <v>188</v>
      </c>
      <c r="K88">
        <v>8989</v>
      </c>
    </row>
    <row r="89" spans="1:11" x14ac:dyDescent="0.25">
      <c r="A89">
        <v>123</v>
      </c>
      <c r="B89" t="s">
        <v>189</v>
      </c>
      <c r="C89" t="s">
        <v>15</v>
      </c>
      <c r="D89">
        <v>35000</v>
      </c>
      <c r="E89">
        <v>35000</v>
      </c>
      <c r="F89">
        <v>35000</v>
      </c>
      <c r="G89">
        <v>35000</v>
      </c>
      <c r="H89">
        <v>35000</v>
      </c>
      <c r="I89">
        <v>35000</v>
      </c>
      <c r="J89" t="s">
        <v>190</v>
      </c>
      <c r="K89">
        <v>25159</v>
      </c>
    </row>
    <row r="90" spans="1:11" x14ac:dyDescent="0.25">
      <c r="A90">
        <v>125</v>
      </c>
      <c r="B90" t="s">
        <v>191</v>
      </c>
      <c r="C90" t="s">
        <v>15</v>
      </c>
      <c r="D90">
        <v>12400</v>
      </c>
      <c r="E90">
        <v>13360</v>
      </c>
      <c r="F90">
        <v>13360</v>
      </c>
      <c r="G90">
        <v>13360</v>
      </c>
      <c r="H90">
        <v>13360</v>
      </c>
      <c r="I90">
        <v>15001</v>
      </c>
      <c r="J90" t="s">
        <v>192</v>
      </c>
      <c r="K90">
        <v>15527</v>
      </c>
    </row>
    <row r="91" spans="1:11" x14ac:dyDescent="0.25">
      <c r="A91">
        <v>126</v>
      </c>
      <c r="B91" t="s">
        <v>160</v>
      </c>
      <c r="C91" t="s">
        <v>15</v>
      </c>
      <c r="D91">
        <v>23100</v>
      </c>
      <c r="E91">
        <v>23100</v>
      </c>
      <c r="F91">
        <v>23100</v>
      </c>
      <c r="G91">
        <v>23100</v>
      </c>
      <c r="H91">
        <v>23100</v>
      </c>
      <c r="I91">
        <v>23100</v>
      </c>
      <c r="J91" t="s">
        <v>193</v>
      </c>
      <c r="K91">
        <v>0</v>
      </c>
    </row>
    <row r="92" spans="1:11" x14ac:dyDescent="0.25">
      <c r="A92">
        <v>127</v>
      </c>
      <c r="B92" t="s">
        <v>194</v>
      </c>
      <c r="C92" t="s">
        <v>15</v>
      </c>
      <c r="D92">
        <v>14290</v>
      </c>
      <c r="E92">
        <v>15250</v>
      </c>
      <c r="F92">
        <v>15250</v>
      </c>
      <c r="G92">
        <v>15250</v>
      </c>
      <c r="H92">
        <v>15250</v>
      </c>
      <c r="I92">
        <v>17000</v>
      </c>
      <c r="J92" t="s">
        <v>195</v>
      </c>
      <c r="K92">
        <v>30108</v>
      </c>
    </row>
    <row r="93" spans="1:11" x14ac:dyDescent="0.25">
      <c r="A93">
        <v>128</v>
      </c>
      <c r="B93" t="s">
        <v>196</v>
      </c>
      <c r="C93" t="s">
        <v>15</v>
      </c>
      <c r="D93">
        <v>72000</v>
      </c>
      <c r="E93">
        <v>73000</v>
      </c>
      <c r="F93">
        <v>73000</v>
      </c>
      <c r="G93">
        <v>73000</v>
      </c>
      <c r="H93">
        <v>73000</v>
      </c>
      <c r="I93">
        <v>75000</v>
      </c>
      <c r="J93" t="s">
        <v>197</v>
      </c>
      <c r="K93">
        <v>403631</v>
      </c>
    </row>
    <row r="94" spans="1:11" x14ac:dyDescent="0.25">
      <c r="A94">
        <v>129</v>
      </c>
      <c r="B94" t="s">
        <v>198</v>
      </c>
      <c r="C94" t="s">
        <v>15</v>
      </c>
      <c r="D94">
        <v>0</v>
      </c>
      <c r="E94">
        <v>0</v>
      </c>
      <c r="F94">
        <v>0</v>
      </c>
      <c r="G94">
        <v>0</v>
      </c>
      <c r="H94">
        <v>0</v>
      </c>
      <c r="I94">
        <v>340000</v>
      </c>
      <c r="J94" t="s">
        <v>199</v>
      </c>
      <c r="K94">
        <v>3084</v>
      </c>
    </row>
    <row r="95" spans="1:11" x14ac:dyDescent="0.25">
      <c r="A95">
        <v>130</v>
      </c>
      <c r="B95" t="s">
        <v>200</v>
      </c>
      <c r="C95" t="s">
        <v>15</v>
      </c>
      <c r="D95">
        <v>9240</v>
      </c>
      <c r="E95">
        <v>13210</v>
      </c>
      <c r="F95">
        <v>13210</v>
      </c>
      <c r="G95">
        <v>13210</v>
      </c>
      <c r="H95">
        <v>13210</v>
      </c>
      <c r="I95">
        <v>16000</v>
      </c>
      <c r="J95" t="s">
        <v>201</v>
      </c>
      <c r="K95">
        <v>29693</v>
      </c>
    </row>
    <row r="96" spans="1:11" x14ac:dyDescent="0.25">
      <c r="A96">
        <v>131</v>
      </c>
      <c r="B96" t="s">
        <v>202</v>
      </c>
      <c r="C96" t="s">
        <v>15</v>
      </c>
      <c r="D96">
        <v>44000</v>
      </c>
      <c r="E96">
        <v>45000</v>
      </c>
      <c r="F96">
        <v>45000</v>
      </c>
      <c r="G96">
        <v>45000</v>
      </c>
      <c r="H96">
        <v>45000</v>
      </c>
      <c r="I96">
        <v>75000</v>
      </c>
      <c r="J96" t="s">
        <v>203</v>
      </c>
      <c r="K96">
        <v>102191</v>
      </c>
    </row>
    <row r="97" spans="1:11" x14ac:dyDescent="0.25">
      <c r="A97">
        <v>132</v>
      </c>
      <c r="B97" t="s">
        <v>204</v>
      </c>
      <c r="C97" t="s">
        <v>15</v>
      </c>
      <c r="D97">
        <v>950</v>
      </c>
      <c r="E97">
        <v>2190</v>
      </c>
      <c r="F97">
        <v>2190</v>
      </c>
      <c r="G97">
        <v>2190</v>
      </c>
      <c r="H97">
        <v>2190</v>
      </c>
      <c r="I97">
        <v>15001</v>
      </c>
      <c r="J97" t="s">
        <v>205</v>
      </c>
      <c r="K97">
        <v>5245</v>
      </c>
    </row>
    <row r="98" spans="1:11" x14ac:dyDescent="0.25">
      <c r="A98">
        <v>134</v>
      </c>
      <c r="B98" t="s">
        <v>206</v>
      </c>
      <c r="C98" t="s">
        <v>15</v>
      </c>
      <c r="D98">
        <v>12380</v>
      </c>
      <c r="E98">
        <v>13400</v>
      </c>
      <c r="F98">
        <v>13400</v>
      </c>
      <c r="G98">
        <v>13400</v>
      </c>
      <c r="H98">
        <v>13400</v>
      </c>
      <c r="I98">
        <v>15001</v>
      </c>
      <c r="J98" t="s">
        <v>207</v>
      </c>
      <c r="K98">
        <v>75300</v>
      </c>
    </row>
    <row r="99" spans="1:11" x14ac:dyDescent="0.25">
      <c r="A99">
        <v>135</v>
      </c>
      <c r="B99" t="s">
        <v>208</v>
      </c>
      <c r="C99" t="s">
        <v>15</v>
      </c>
      <c r="D99">
        <v>30000</v>
      </c>
      <c r="E99">
        <v>30000</v>
      </c>
      <c r="F99">
        <v>30000</v>
      </c>
      <c r="G99">
        <v>30000</v>
      </c>
      <c r="H99">
        <v>30000</v>
      </c>
      <c r="I99">
        <v>30000</v>
      </c>
      <c r="J99" t="s">
        <v>209</v>
      </c>
      <c r="K99">
        <v>161379</v>
      </c>
    </row>
    <row r="100" spans="1:11" x14ac:dyDescent="0.25">
      <c r="A100">
        <v>136</v>
      </c>
      <c r="B100" t="s">
        <v>210</v>
      </c>
      <c r="C100" t="s">
        <v>15</v>
      </c>
      <c r="D100">
        <v>38100</v>
      </c>
      <c r="E100">
        <v>38100</v>
      </c>
      <c r="F100">
        <v>38100</v>
      </c>
      <c r="G100">
        <v>38100</v>
      </c>
      <c r="H100">
        <v>38100</v>
      </c>
      <c r="I100">
        <v>70000</v>
      </c>
      <c r="J100" t="s">
        <v>211</v>
      </c>
      <c r="K100">
        <v>63424</v>
      </c>
    </row>
    <row r="101" spans="1:11" x14ac:dyDescent="0.25">
      <c r="A101">
        <v>137</v>
      </c>
      <c r="B101" t="s">
        <v>212</v>
      </c>
      <c r="C101" t="s">
        <v>53</v>
      </c>
      <c r="D101">
        <v>7000</v>
      </c>
      <c r="E101">
        <v>7000</v>
      </c>
      <c r="F101" t="s">
        <v>54</v>
      </c>
      <c r="G101" t="s">
        <v>54</v>
      </c>
      <c r="H101" t="s">
        <v>54</v>
      </c>
      <c r="I101" t="s">
        <v>54</v>
      </c>
      <c r="J101" t="s">
        <v>213</v>
      </c>
      <c r="K101">
        <v>1829</v>
      </c>
    </row>
    <row r="102" spans="1:11" x14ac:dyDescent="0.25">
      <c r="A102">
        <v>138</v>
      </c>
      <c r="B102" t="s">
        <v>214</v>
      </c>
      <c r="C102" t="s">
        <v>53</v>
      </c>
      <c r="D102">
        <v>3300</v>
      </c>
      <c r="E102">
        <v>3300</v>
      </c>
      <c r="F102" t="s">
        <v>54</v>
      </c>
      <c r="G102" t="s">
        <v>54</v>
      </c>
      <c r="H102" t="s">
        <v>54</v>
      </c>
      <c r="I102" t="s">
        <v>54</v>
      </c>
      <c r="J102" t="s">
        <v>215</v>
      </c>
      <c r="K102">
        <v>6410</v>
      </c>
    </row>
    <row r="103" spans="1:11" x14ac:dyDescent="0.25">
      <c r="A103">
        <v>140</v>
      </c>
      <c r="B103" t="s">
        <v>216</v>
      </c>
      <c r="C103" t="s">
        <v>18</v>
      </c>
      <c r="D103">
        <v>96000</v>
      </c>
      <c r="E103">
        <v>96000</v>
      </c>
      <c r="F103">
        <v>96000</v>
      </c>
      <c r="G103">
        <v>96000</v>
      </c>
      <c r="H103">
        <v>96000</v>
      </c>
      <c r="I103">
        <v>96000</v>
      </c>
      <c r="J103" t="s">
        <v>217</v>
      </c>
      <c r="K103">
        <v>395063</v>
      </c>
    </row>
    <row r="104" spans="1:11" x14ac:dyDescent="0.25">
      <c r="A104">
        <v>143</v>
      </c>
      <c r="B104" t="s">
        <v>218</v>
      </c>
      <c r="C104" t="s">
        <v>15</v>
      </c>
      <c r="D104">
        <v>20000</v>
      </c>
      <c r="E104">
        <v>28000</v>
      </c>
      <c r="F104">
        <v>28000</v>
      </c>
      <c r="G104">
        <v>28000</v>
      </c>
      <c r="H104">
        <v>28000</v>
      </c>
      <c r="I104">
        <v>36000</v>
      </c>
      <c r="J104" t="s">
        <v>219</v>
      </c>
      <c r="K104">
        <v>26343</v>
      </c>
    </row>
    <row r="105" spans="1:11" x14ac:dyDescent="0.25">
      <c r="A105">
        <v>144</v>
      </c>
      <c r="B105" t="s">
        <v>220</v>
      </c>
      <c r="C105" t="s">
        <v>15</v>
      </c>
      <c r="D105">
        <v>45000</v>
      </c>
      <c r="E105">
        <v>45000</v>
      </c>
      <c r="F105">
        <v>45000</v>
      </c>
      <c r="G105">
        <v>45000</v>
      </c>
      <c r="H105">
        <v>45000</v>
      </c>
      <c r="I105">
        <v>68000</v>
      </c>
      <c r="J105" t="s">
        <v>221</v>
      </c>
      <c r="K105">
        <v>142249</v>
      </c>
    </row>
    <row r="106" spans="1:11" x14ac:dyDescent="0.25">
      <c r="A106">
        <v>146</v>
      </c>
      <c r="B106" t="s">
        <v>222</v>
      </c>
      <c r="C106" t="s">
        <v>15</v>
      </c>
      <c r="D106">
        <v>21000</v>
      </c>
      <c r="E106">
        <v>21000</v>
      </c>
      <c r="F106">
        <v>21000</v>
      </c>
      <c r="G106">
        <v>21000</v>
      </c>
      <c r="H106">
        <v>21000</v>
      </c>
      <c r="I106">
        <v>50000</v>
      </c>
      <c r="J106" t="s">
        <v>223</v>
      </c>
      <c r="K106">
        <v>74576</v>
      </c>
    </row>
    <row r="107" spans="1:11" x14ac:dyDescent="0.25">
      <c r="A107">
        <v>147</v>
      </c>
      <c r="B107" t="s">
        <v>224</v>
      </c>
      <c r="C107" t="s">
        <v>15</v>
      </c>
      <c r="D107">
        <v>6670</v>
      </c>
      <c r="E107">
        <v>7590</v>
      </c>
      <c r="F107">
        <v>7590</v>
      </c>
      <c r="G107">
        <v>7590</v>
      </c>
      <c r="H107">
        <v>7590</v>
      </c>
      <c r="I107">
        <v>15001</v>
      </c>
      <c r="J107" t="s">
        <v>225</v>
      </c>
      <c r="K107">
        <v>6535</v>
      </c>
    </row>
    <row r="108" spans="1:11" x14ac:dyDescent="0.25">
      <c r="A108">
        <v>148</v>
      </c>
      <c r="B108" t="s">
        <v>226</v>
      </c>
      <c r="C108" t="s">
        <v>53</v>
      </c>
      <c r="D108">
        <v>3464</v>
      </c>
      <c r="E108">
        <v>3464</v>
      </c>
      <c r="F108" t="s">
        <v>54</v>
      </c>
      <c r="G108" t="s">
        <v>54</v>
      </c>
      <c r="H108" t="s">
        <v>54</v>
      </c>
      <c r="I108" t="s">
        <v>54</v>
      </c>
      <c r="J108" t="s">
        <v>227</v>
      </c>
      <c r="K108">
        <v>6109</v>
      </c>
    </row>
    <row r="109" spans="1:11" x14ac:dyDescent="0.25">
      <c r="A109">
        <v>149</v>
      </c>
      <c r="B109" t="s">
        <v>228</v>
      </c>
      <c r="C109" t="s">
        <v>53</v>
      </c>
      <c r="D109">
        <v>5700</v>
      </c>
      <c r="E109">
        <v>5700</v>
      </c>
      <c r="F109" t="s">
        <v>54</v>
      </c>
      <c r="G109" t="s">
        <v>54</v>
      </c>
      <c r="H109" t="s">
        <v>54</v>
      </c>
      <c r="I109" t="s">
        <v>54</v>
      </c>
      <c r="J109" t="s">
        <v>229</v>
      </c>
      <c r="K109">
        <v>13903</v>
      </c>
    </row>
    <row r="110" spans="1:11" x14ac:dyDescent="0.25">
      <c r="A110">
        <v>150</v>
      </c>
      <c r="B110" t="s">
        <v>230</v>
      </c>
      <c r="C110" t="s">
        <v>53</v>
      </c>
      <c r="D110">
        <v>8000</v>
      </c>
      <c r="E110">
        <v>8000</v>
      </c>
      <c r="F110" t="s">
        <v>54</v>
      </c>
      <c r="G110" t="s">
        <v>54</v>
      </c>
      <c r="H110" t="s">
        <v>54</v>
      </c>
      <c r="I110" t="s">
        <v>54</v>
      </c>
      <c r="J110" t="s">
        <v>231</v>
      </c>
      <c r="K110">
        <v>9132</v>
      </c>
    </row>
    <row r="111" spans="1:11" x14ac:dyDescent="0.25">
      <c r="A111">
        <v>151</v>
      </c>
      <c r="B111" t="s">
        <v>232</v>
      </c>
      <c r="C111" t="s">
        <v>53</v>
      </c>
      <c r="D111">
        <v>7000</v>
      </c>
      <c r="E111">
        <v>7000</v>
      </c>
      <c r="F111" t="s">
        <v>54</v>
      </c>
      <c r="G111" t="s">
        <v>54</v>
      </c>
      <c r="H111" t="s">
        <v>54</v>
      </c>
      <c r="I111" t="s">
        <v>54</v>
      </c>
      <c r="J111" t="s">
        <v>233</v>
      </c>
      <c r="K111">
        <v>3153</v>
      </c>
    </row>
    <row r="112" spans="1:11" x14ac:dyDescent="0.25">
      <c r="A112">
        <v>152</v>
      </c>
      <c r="B112" t="s">
        <v>234</v>
      </c>
      <c r="C112" t="s">
        <v>15</v>
      </c>
      <c r="D112">
        <v>17400</v>
      </c>
      <c r="E112">
        <v>18000</v>
      </c>
      <c r="F112">
        <v>18000</v>
      </c>
      <c r="G112">
        <v>18000</v>
      </c>
      <c r="H112">
        <v>18000</v>
      </c>
      <c r="I112">
        <v>18000</v>
      </c>
      <c r="J112" t="s">
        <v>235</v>
      </c>
      <c r="K112">
        <v>16593</v>
      </c>
    </row>
    <row r="113" spans="1:11" x14ac:dyDescent="0.25">
      <c r="A113">
        <v>153</v>
      </c>
      <c r="B113" t="s">
        <v>236</v>
      </c>
      <c r="C113" t="s">
        <v>53</v>
      </c>
      <c r="D113">
        <v>7800</v>
      </c>
      <c r="E113">
        <v>7800</v>
      </c>
      <c r="F113" t="s">
        <v>54</v>
      </c>
      <c r="G113" t="s">
        <v>54</v>
      </c>
      <c r="H113" t="s">
        <v>54</v>
      </c>
      <c r="I113" t="s">
        <v>54</v>
      </c>
      <c r="J113" t="s">
        <v>237</v>
      </c>
      <c r="K113">
        <v>3985</v>
      </c>
    </row>
    <row r="114" spans="1:11" x14ac:dyDescent="0.25">
      <c r="A114">
        <v>155</v>
      </c>
      <c r="B114" t="s">
        <v>238</v>
      </c>
      <c r="C114" t="s">
        <v>53</v>
      </c>
      <c r="D114">
        <v>12000</v>
      </c>
      <c r="E114">
        <v>12000</v>
      </c>
      <c r="F114" t="s">
        <v>54</v>
      </c>
      <c r="G114" t="s">
        <v>54</v>
      </c>
      <c r="H114" t="s">
        <v>54</v>
      </c>
      <c r="I114" t="s">
        <v>54</v>
      </c>
      <c r="J114" t="s">
        <v>239</v>
      </c>
      <c r="K114">
        <v>44309</v>
      </c>
    </row>
    <row r="115" spans="1:11" x14ac:dyDescent="0.25">
      <c r="A115">
        <v>156</v>
      </c>
      <c r="B115" t="s">
        <v>240</v>
      </c>
      <c r="C115" t="s">
        <v>53</v>
      </c>
      <c r="D115">
        <v>7600</v>
      </c>
      <c r="E115">
        <v>7600</v>
      </c>
      <c r="F115" t="s">
        <v>54</v>
      </c>
      <c r="G115" t="s">
        <v>54</v>
      </c>
      <c r="H115" t="s">
        <v>54</v>
      </c>
      <c r="I115" t="s">
        <v>54</v>
      </c>
      <c r="J115" t="s">
        <v>241</v>
      </c>
      <c r="K115">
        <v>24194</v>
      </c>
    </row>
    <row r="116" spans="1:11" x14ac:dyDescent="0.25">
      <c r="A116">
        <v>157</v>
      </c>
      <c r="B116" t="s">
        <v>242</v>
      </c>
      <c r="C116" t="s">
        <v>53</v>
      </c>
      <c r="D116">
        <v>2200</v>
      </c>
      <c r="E116">
        <v>2200</v>
      </c>
      <c r="F116" t="s">
        <v>54</v>
      </c>
      <c r="G116" t="s">
        <v>54</v>
      </c>
      <c r="H116" t="s">
        <v>54</v>
      </c>
      <c r="I116" t="s">
        <v>54</v>
      </c>
      <c r="J116" t="s">
        <v>243</v>
      </c>
      <c r="K116">
        <v>6901</v>
      </c>
    </row>
    <row r="117" spans="1:11" x14ac:dyDescent="0.25">
      <c r="A117">
        <v>158</v>
      </c>
      <c r="B117" t="s">
        <v>244</v>
      </c>
      <c r="C117" t="s">
        <v>15</v>
      </c>
      <c r="D117">
        <v>19800</v>
      </c>
      <c r="E117">
        <v>19800</v>
      </c>
      <c r="F117">
        <v>19800</v>
      </c>
      <c r="G117">
        <v>19800</v>
      </c>
      <c r="H117">
        <v>19800</v>
      </c>
      <c r="I117">
        <v>19800</v>
      </c>
      <c r="J117" t="s">
        <v>245</v>
      </c>
      <c r="K117">
        <v>23833</v>
      </c>
    </row>
    <row r="118" spans="1:11" x14ac:dyDescent="0.25">
      <c r="A118">
        <v>159</v>
      </c>
      <c r="B118" t="s">
        <v>246</v>
      </c>
      <c r="C118" t="s">
        <v>53</v>
      </c>
      <c r="D118">
        <v>7600</v>
      </c>
      <c r="E118">
        <v>7600</v>
      </c>
      <c r="F118" t="s">
        <v>54</v>
      </c>
      <c r="G118" t="s">
        <v>54</v>
      </c>
      <c r="H118" t="s">
        <v>54</v>
      </c>
      <c r="I118" t="s">
        <v>54</v>
      </c>
      <c r="J118" t="s">
        <v>247</v>
      </c>
      <c r="K118">
        <v>2437</v>
      </c>
    </row>
    <row r="119" spans="1:11" x14ac:dyDescent="0.25">
      <c r="A119">
        <v>160</v>
      </c>
      <c r="B119" t="s">
        <v>248</v>
      </c>
      <c r="C119" t="s">
        <v>15</v>
      </c>
      <c r="D119">
        <v>70000</v>
      </c>
      <c r="E119">
        <v>70000</v>
      </c>
      <c r="F119">
        <v>70000</v>
      </c>
      <c r="G119">
        <v>70000</v>
      </c>
      <c r="H119">
        <v>70000</v>
      </c>
      <c r="I119">
        <v>70000</v>
      </c>
      <c r="J119" t="s">
        <v>249</v>
      </c>
      <c r="K119">
        <v>163510</v>
      </c>
    </row>
    <row r="120" spans="1:11" x14ac:dyDescent="0.25">
      <c r="A120">
        <v>161</v>
      </c>
      <c r="B120" t="s">
        <v>250</v>
      </c>
      <c r="C120" t="s">
        <v>15</v>
      </c>
      <c r="D120">
        <v>18800</v>
      </c>
      <c r="E120">
        <v>21800</v>
      </c>
      <c r="F120">
        <v>21800</v>
      </c>
      <c r="G120">
        <v>21800</v>
      </c>
      <c r="H120">
        <v>21800</v>
      </c>
      <c r="I120">
        <v>50000</v>
      </c>
      <c r="J120" t="s">
        <v>251</v>
      </c>
      <c r="K120">
        <v>61736</v>
      </c>
    </row>
    <row r="121" spans="1:11" x14ac:dyDescent="0.25">
      <c r="A121">
        <v>162</v>
      </c>
      <c r="B121" t="s">
        <v>252</v>
      </c>
      <c r="C121" t="s">
        <v>53</v>
      </c>
      <c r="D121">
        <v>5700</v>
      </c>
      <c r="E121">
        <v>5700</v>
      </c>
      <c r="F121" t="s">
        <v>54</v>
      </c>
      <c r="G121" t="s">
        <v>54</v>
      </c>
      <c r="H121" t="s">
        <v>54</v>
      </c>
      <c r="I121" t="s">
        <v>54</v>
      </c>
      <c r="J121" t="s">
        <v>253</v>
      </c>
      <c r="K121">
        <v>2051</v>
      </c>
    </row>
    <row r="122" spans="1:11" x14ac:dyDescent="0.25">
      <c r="A122">
        <v>163</v>
      </c>
      <c r="B122" t="s">
        <v>254</v>
      </c>
      <c r="C122" t="s">
        <v>53</v>
      </c>
      <c r="D122">
        <v>5000</v>
      </c>
      <c r="E122">
        <v>5000</v>
      </c>
      <c r="F122" t="s">
        <v>54</v>
      </c>
      <c r="G122" t="s">
        <v>54</v>
      </c>
      <c r="H122" t="s">
        <v>54</v>
      </c>
      <c r="I122" t="s">
        <v>54</v>
      </c>
      <c r="J122" t="s">
        <v>255</v>
      </c>
      <c r="K122">
        <v>5197</v>
      </c>
    </row>
    <row r="123" spans="1:11" x14ac:dyDescent="0.25">
      <c r="A123">
        <v>164</v>
      </c>
      <c r="B123" t="s">
        <v>256</v>
      </c>
      <c r="C123" t="s">
        <v>53</v>
      </c>
      <c r="D123">
        <v>6600</v>
      </c>
      <c r="E123">
        <v>6600</v>
      </c>
      <c r="F123" t="s">
        <v>54</v>
      </c>
      <c r="G123" t="s">
        <v>54</v>
      </c>
      <c r="H123" t="s">
        <v>54</v>
      </c>
      <c r="I123" t="s">
        <v>54</v>
      </c>
      <c r="J123" t="s">
        <v>257</v>
      </c>
      <c r="K123">
        <v>4007</v>
      </c>
    </row>
    <row r="124" spans="1:11" x14ac:dyDescent="0.25">
      <c r="A124">
        <v>165</v>
      </c>
      <c r="B124" t="s">
        <v>258</v>
      </c>
      <c r="C124" t="s">
        <v>53</v>
      </c>
      <c r="D124">
        <v>5700</v>
      </c>
      <c r="E124">
        <v>5700</v>
      </c>
      <c r="F124" t="s">
        <v>54</v>
      </c>
      <c r="G124" t="s">
        <v>54</v>
      </c>
      <c r="H124" t="s">
        <v>54</v>
      </c>
      <c r="I124" t="s">
        <v>54</v>
      </c>
      <c r="J124" t="s">
        <v>259</v>
      </c>
      <c r="K124">
        <v>490</v>
      </c>
    </row>
    <row r="125" spans="1:11" x14ac:dyDescent="0.25">
      <c r="A125">
        <v>166</v>
      </c>
      <c r="B125" t="s">
        <v>260</v>
      </c>
      <c r="C125" t="s">
        <v>53</v>
      </c>
      <c r="D125">
        <v>6600</v>
      </c>
      <c r="E125">
        <v>6600</v>
      </c>
      <c r="F125" t="s">
        <v>54</v>
      </c>
      <c r="G125" t="s">
        <v>54</v>
      </c>
      <c r="H125" t="s">
        <v>54</v>
      </c>
      <c r="I125" t="s">
        <v>54</v>
      </c>
      <c r="J125" t="s">
        <v>261</v>
      </c>
      <c r="K125">
        <v>21568</v>
      </c>
    </row>
    <row r="126" spans="1:11" x14ac:dyDescent="0.25">
      <c r="A126">
        <v>167</v>
      </c>
      <c r="B126" t="s">
        <v>262</v>
      </c>
      <c r="C126" t="s">
        <v>53</v>
      </c>
      <c r="D126">
        <v>6600</v>
      </c>
      <c r="E126">
        <v>6600</v>
      </c>
      <c r="F126" t="s">
        <v>54</v>
      </c>
      <c r="G126" t="s">
        <v>54</v>
      </c>
      <c r="H126" t="s">
        <v>54</v>
      </c>
      <c r="I126" t="s">
        <v>54</v>
      </c>
      <c r="J126" t="s">
        <v>263</v>
      </c>
      <c r="K126">
        <v>7942</v>
      </c>
    </row>
    <row r="127" spans="1:11" x14ac:dyDescent="0.25">
      <c r="A127">
        <v>168</v>
      </c>
      <c r="B127" t="s">
        <v>264</v>
      </c>
      <c r="C127" t="s">
        <v>15</v>
      </c>
      <c r="D127">
        <v>15001</v>
      </c>
      <c r="E127">
        <v>15001</v>
      </c>
      <c r="F127">
        <v>15001</v>
      </c>
      <c r="G127">
        <v>15001</v>
      </c>
      <c r="H127">
        <v>15001</v>
      </c>
      <c r="I127">
        <v>23100</v>
      </c>
      <c r="J127" t="s">
        <v>265</v>
      </c>
      <c r="K127">
        <v>5207</v>
      </c>
    </row>
    <row r="128" spans="1:11" x14ac:dyDescent="0.25">
      <c r="A128">
        <v>169</v>
      </c>
      <c r="B128" t="s">
        <v>266</v>
      </c>
      <c r="C128" t="s">
        <v>53</v>
      </c>
      <c r="D128">
        <v>6600</v>
      </c>
      <c r="E128">
        <v>6600</v>
      </c>
      <c r="F128" t="s">
        <v>54</v>
      </c>
      <c r="G128" t="s">
        <v>54</v>
      </c>
      <c r="H128" t="s">
        <v>54</v>
      </c>
      <c r="I128" t="s">
        <v>54</v>
      </c>
      <c r="J128" t="s">
        <v>267</v>
      </c>
      <c r="K128">
        <v>9538</v>
      </c>
    </row>
    <row r="129" spans="1:11" x14ac:dyDescent="0.25">
      <c r="A129">
        <v>171</v>
      </c>
      <c r="B129" t="s">
        <v>268</v>
      </c>
      <c r="C129" t="s">
        <v>53</v>
      </c>
      <c r="D129">
        <v>13200</v>
      </c>
      <c r="E129">
        <v>13200</v>
      </c>
      <c r="F129" t="s">
        <v>54</v>
      </c>
      <c r="G129" t="s">
        <v>54</v>
      </c>
      <c r="H129" t="s">
        <v>54</v>
      </c>
      <c r="I129" t="s">
        <v>54</v>
      </c>
      <c r="J129" t="s">
        <v>269</v>
      </c>
      <c r="K129">
        <v>7002</v>
      </c>
    </row>
    <row r="130" spans="1:11" x14ac:dyDescent="0.25">
      <c r="A130">
        <v>172</v>
      </c>
      <c r="B130" t="s">
        <v>270</v>
      </c>
      <c r="C130" t="s">
        <v>53</v>
      </c>
      <c r="D130">
        <v>6500</v>
      </c>
      <c r="E130">
        <v>6500</v>
      </c>
      <c r="F130" t="s">
        <v>54</v>
      </c>
      <c r="G130" t="s">
        <v>54</v>
      </c>
      <c r="H130" t="s">
        <v>54</v>
      </c>
      <c r="I130" t="s">
        <v>54</v>
      </c>
      <c r="J130" t="s">
        <v>271</v>
      </c>
      <c r="K130">
        <v>15931</v>
      </c>
    </row>
    <row r="131" spans="1:11" x14ac:dyDescent="0.25">
      <c r="A131">
        <v>173</v>
      </c>
      <c r="B131" t="s">
        <v>272</v>
      </c>
      <c r="C131" t="s">
        <v>53</v>
      </c>
      <c r="D131">
        <v>1500</v>
      </c>
      <c r="E131">
        <v>1500</v>
      </c>
      <c r="F131" t="s">
        <v>54</v>
      </c>
      <c r="G131" t="s">
        <v>54</v>
      </c>
      <c r="H131" t="s">
        <v>54</v>
      </c>
      <c r="I131" t="s">
        <v>54</v>
      </c>
      <c r="J131" t="s">
        <v>273</v>
      </c>
      <c r="K131">
        <v>1246</v>
      </c>
    </row>
    <row r="132" spans="1:11" x14ac:dyDescent="0.25">
      <c r="A132">
        <v>174</v>
      </c>
      <c r="B132" t="s">
        <v>274</v>
      </c>
      <c r="C132" t="s">
        <v>53</v>
      </c>
      <c r="D132">
        <v>1000</v>
      </c>
      <c r="E132">
        <v>1000</v>
      </c>
      <c r="F132" t="s">
        <v>54</v>
      </c>
      <c r="G132" t="s">
        <v>54</v>
      </c>
      <c r="H132" t="s">
        <v>54</v>
      </c>
      <c r="I132" t="s">
        <v>54</v>
      </c>
      <c r="J132" t="s">
        <v>275</v>
      </c>
      <c r="K132">
        <v>1229</v>
      </c>
    </row>
    <row r="133" spans="1:11" x14ac:dyDescent="0.25">
      <c r="A133">
        <v>175</v>
      </c>
      <c r="B133" t="s">
        <v>276</v>
      </c>
      <c r="C133" t="s">
        <v>53</v>
      </c>
      <c r="D133">
        <v>1200</v>
      </c>
      <c r="E133">
        <v>1200</v>
      </c>
      <c r="F133" t="s">
        <v>54</v>
      </c>
      <c r="G133" t="s">
        <v>54</v>
      </c>
      <c r="H133" t="s">
        <v>54</v>
      </c>
      <c r="I133" t="s">
        <v>54</v>
      </c>
      <c r="J133" t="s">
        <v>277</v>
      </c>
      <c r="K133">
        <v>497</v>
      </c>
    </row>
    <row r="134" spans="1:11" x14ac:dyDescent="0.25">
      <c r="A134">
        <v>176</v>
      </c>
      <c r="B134" t="s">
        <v>278</v>
      </c>
      <c r="C134" t="s">
        <v>15</v>
      </c>
      <c r="D134">
        <v>30000</v>
      </c>
      <c r="E134">
        <v>37500</v>
      </c>
      <c r="F134">
        <v>37500</v>
      </c>
      <c r="G134">
        <v>37500</v>
      </c>
      <c r="H134">
        <v>37500</v>
      </c>
      <c r="I134">
        <v>50000</v>
      </c>
      <c r="J134" t="s">
        <v>279</v>
      </c>
      <c r="K134">
        <v>43522</v>
      </c>
    </row>
    <row r="135" spans="1:11" x14ac:dyDescent="0.25">
      <c r="A135">
        <v>177</v>
      </c>
      <c r="B135" t="s">
        <v>280</v>
      </c>
      <c r="C135" t="s">
        <v>53</v>
      </c>
      <c r="D135">
        <v>3300</v>
      </c>
      <c r="E135">
        <v>3300</v>
      </c>
      <c r="F135" t="s">
        <v>54</v>
      </c>
      <c r="G135" t="s">
        <v>54</v>
      </c>
      <c r="H135" t="s">
        <v>54</v>
      </c>
      <c r="I135" t="s">
        <v>54</v>
      </c>
      <c r="J135" t="s">
        <v>281</v>
      </c>
      <c r="K135">
        <v>5077</v>
      </c>
    </row>
    <row r="136" spans="1:11" x14ac:dyDescent="0.25">
      <c r="A136">
        <v>178</v>
      </c>
      <c r="B136" t="s">
        <v>282</v>
      </c>
      <c r="C136" t="s">
        <v>53</v>
      </c>
      <c r="D136">
        <v>6928</v>
      </c>
      <c r="E136">
        <v>6928</v>
      </c>
      <c r="F136" t="s">
        <v>54</v>
      </c>
      <c r="G136" t="s">
        <v>54</v>
      </c>
      <c r="H136" t="s">
        <v>54</v>
      </c>
      <c r="I136" t="s">
        <v>54</v>
      </c>
      <c r="J136" t="s">
        <v>283</v>
      </c>
      <c r="K136">
        <v>12069</v>
      </c>
    </row>
    <row r="137" spans="1:11" x14ac:dyDescent="0.25">
      <c r="A137">
        <v>179</v>
      </c>
      <c r="B137" t="s">
        <v>284</v>
      </c>
      <c r="C137" t="s">
        <v>15</v>
      </c>
      <c r="D137">
        <v>13330</v>
      </c>
      <c r="E137">
        <v>14290</v>
      </c>
      <c r="F137">
        <v>14290</v>
      </c>
      <c r="G137">
        <v>14290</v>
      </c>
      <c r="H137">
        <v>14290</v>
      </c>
      <c r="I137">
        <v>18000</v>
      </c>
      <c r="J137" t="s">
        <v>285</v>
      </c>
      <c r="K137">
        <v>18405</v>
      </c>
    </row>
    <row r="138" spans="1:11" x14ac:dyDescent="0.25">
      <c r="A138">
        <v>180</v>
      </c>
      <c r="B138" t="s">
        <v>286</v>
      </c>
      <c r="C138" t="s">
        <v>15</v>
      </c>
      <c r="D138">
        <v>10590</v>
      </c>
      <c r="E138">
        <v>11730</v>
      </c>
      <c r="F138">
        <v>11730</v>
      </c>
      <c r="G138">
        <v>11730</v>
      </c>
      <c r="H138">
        <v>11730</v>
      </c>
      <c r="I138">
        <v>18000</v>
      </c>
      <c r="J138" t="s">
        <v>287</v>
      </c>
      <c r="K138">
        <v>8095</v>
      </c>
    </row>
    <row r="139" spans="1:11" x14ac:dyDescent="0.25">
      <c r="A139">
        <v>181</v>
      </c>
      <c r="B139" t="s">
        <v>288</v>
      </c>
      <c r="C139" t="s">
        <v>15</v>
      </c>
      <c r="D139">
        <v>118000</v>
      </c>
      <c r="E139">
        <v>133000</v>
      </c>
      <c r="F139">
        <v>133000</v>
      </c>
      <c r="G139">
        <v>133000</v>
      </c>
      <c r="H139">
        <v>133000</v>
      </c>
      <c r="I139">
        <v>175000</v>
      </c>
      <c r="J139" t="s">
        <v>289</v>
      </c>
      <c r="K139">
        <v>176049</v>
      </c>
    </row>
    <row r="140" spans="1:11" x14ac:dyDescent="0.25">
      <c r="A140">
        <v>182</v>
      </c>
      <c r="B140" t="s">
        <v>290</v>
      </c>
      <c r="C140" t="s">
        <v>53</v>
      </c>
      <c r="D140">
        <v>6600</v>
      </c>
      <c r="E140">
        <v>6600</v>
      </c>
      <c r="F140" t="s">
        <v>54</v>
      </c>
      <c r="G140" t="s">
        <v>54</v>
      </c>
      <c r="H140" t="s">
        <v>54</v>
      </c>
      <c r="I140" t="s">
        <v>54</v>
      </c>
      <c r="J140" t="s">
        <v>291</v>
      </c>
      <c r="K140">
        <v>11551</v>
      </c>
    </row>
    <row r="141" spans="1:11" x14ac:dyDescent="0.25">
      <c r="A141">
        <v>183</v>
      </c>
      <c r="B141" t="s">
        <v>292</v>
      </c>
      <c r="C141" t="s">
        <v>15</v>
      </c>
      <c r="D141">
        <v>47000</v>
      </c>
      <c r="E141">
        <v>47000</v>
      </c>
      <c r="F141">
        <v>47000</v>
      </c>
      <c r="G141">
        <v>47000</v>
      </c>
      <c r="H141">
        <v>47000</v>
      </c>
      <c r="I141">
        <v>86000</v>
      </c>
      <c r="J141" t="s">
        <v>293</v>
      </c>
      <c r="K141">
        <v>152544</v>
      </c>
    </row>
    <row r="142" spans="1:11" x14ac:dyDescent="0.25">
      <c r="A142">
        <v>184</v>
      </c>
      <c r="B142" t="s">
        <v>294</v>
      </c>
      <c r="C142" t="s">
        <v>53</v>
      </c>
      <c r="D142">
        <v>3800</v>
      </c>
      <c r="E142">
        <v>3800</v>
      </c>
      <c r="F142" t="s">
        <v>54</v>
      </c>
      <c r="G142" t="s">
        <v>54</v>
      </c>
      <c r="H142" t="s">
        <v>54</v>
      </c>
      <c r="I142" t="s">
        <v>54</v>
      </c>
      <c r="J142" t="s">
        <v>295</v>
      </c>
      <c r="K142">
        <v>6972</v>
      </c>
    </row>
    <row r="143" spans="1:11" x14ac:dyDescent="0.25">
      <c r="A143">
        <v>185</v>
      </c>
      <c r="B143" t="s">
        <v>296</v>
      </c>
      <c r="C143" t="s">
        <v>53</v>
      </c>
      <c r="D143">
        <v>900</v>
      </c>
      <c r="E143">
        <v>900</v>
      </c>
      <c r="F143" t="s">
        <v>54</v>
      </c>
      <c r="G143" t="s">
        <v>54</v>
      </c>
      <c r="H143" t="s">
        <v>54</v>
      </c>
      <c r="I143" t="s">
        <v>54</v>
      </c>
      <c r="J143" t="s">
        <v>297</v>
      </c>
      <c r="K143">
        <v>885</v>
      </c>
    </row>
    <row r="144" spans="1:11" x14ac:dyDescent="0.25">
      <c r="A144">
        <v>186</v>
      </c>
      <c r="B144" t="s">
        <v>298</v>
      </c>
      <c r="C144" t="s">
        <v>53</v>
      </c>
      <c r="D144">
        <v>3500</v>
      </c>
      <c r="E144">
        <v>3500</v>
      </c>
      <c r="F144" t="s">
        <v>54</v>
      </c>
      <c r="G144" t="s">
        <v>54</v>
      </c>
      <c r="H144" t="s">
        <v>54</v>
      </c>
      <c r="I144" t="s">
        <v>54</v>
      </c>
      <c r="J144" t="s">
        <v>299</v>
      </c>
      <c r="K144">
        <v>4405</v>
      </c>
    </row>
    <row r="145" spans="1:11" x14ac:dyDescent="0.25">
      <c r="A145">
        <v>187</v>
      </c>
      <c r="B145" t="s">
        <v>300</v>
      </c>
      <c r="C145" t="s">
        <v>53</v>
      </c>
      <c r="D145">
        <v>3300</v>
      </c>
      <c r="E145">
        <v>3300</v>
      </c>
      <c r="F145" t="s">
        <v>54</v>
      </c>
      <c r="G145" t="s">
        <v>54</v>
      </c>
      <c r="H145" t="s">
        <v>54</v>
      </c>
      <c r="I145" t="s">
        <v>54</v>
      </c>
      <c r="J145" t="s">
        <v>301</v>
      </c>
      <c r="K145">
        <v>1076</v>
      </c>
    </row>
    <row r="146" spans="1:11" x14ac:dyDescent="0.25">
      <c r="A146">
        <v>188</v>
      </c>
      <c r="B146" t="s">
        <v>302</v>
      </c>
      <c r="C146" t="s">
        <v>53</v>
      </c>
      <c r="D146">
        <v>3300</v>
      </c>
      <c r="E146">
        <v>3300</v>
      </c>
      <c r="F146" t="s">
        <v>54</v>
      </c>
      <c r="G146" t="s">
        <v>54</v>
      </c>
      <c r="H146" t="s">
        <v>54</v>
      </c>
      <c r="I146" t="s">
        <v>54</v>
      </c>
      <c r="J146" t="s">
        <v>303</v>
      </c>
      <c r="K146">
        <v>984</v>
      </c>
    </row>
    <row r="147" spans="1:11" x14ac:dyDescent="0.25">
      <c r="A147">
        <v>189</v>
      </c>
      <c r="B147" t="s">
        <v>304</v>
      </c>
      <c r="C147" t="s">
        <v>53</v>
      </c>
      <c r="D147">
        <v>3300</v>
      </c>
      <c r="E147">
        <v>3300</v>
      </c>
      <c r="F147" t="s">
        <v>54</v>
      </c>
      <c r="G147" t="s">
        <v>54</v>
      </c>
      <c r="H147" t="s">
        <v>54</v>
      </c>
      <c r="I147" t="s">
        <v>54</v>
      </c>
      <c r="J147" t="s">
        <v>305</v>
      </c>
      <c r="K147">
        <v>1401</v>
      </c>
    </row>
    <row r="148" spans="1:11" x14ac:dyDescent="0.25">
      <c r="A148">
        <v>190</v>
      </c>
      <c r="B148" t="s">
        <v>306</v>
      </c>
      <c r="C148" t="s">
        <v>53</v>
      </c>
      <c r="D148">
        <v>3300</v>
      </c>
      <c r="E148">
        <v>3300</v>
      </c>
      <c r="F148" t="s">
        <v>54</v>
      </c>
      <c r="G148" t="s">
        <v>54</v>
      </c>
      <c r="H148" t="s">
        <v>54</v>
      </c>
      <c r="I148" t="s">
        <v>54</v>
      </c>
      <c r="J148" t="s">
        <v>307</v>
      </c>
      <c r="K148">
        <v>686</v>
      </c>
    </row>
    <row r="149" spans="1:11" x14ac:dyDescent="0.25">
      <c r="A149">
        <v>191</v>
      </c>
      <c r="B149" t="s">
        <v>308</v>
      </c>
      <c r="C149" t="s">
        <v>15</v>
      </c>
      <c r="D149">
        <v>15001</v>
      </c>
      <c r="E149">
        <v>15001</v>
      </c>
      <c r="F149">
        <v>15001</v>
      </c>
      <c r="G149">
        <v>15001</v>
      </c>
      <c r="H149">
        <v>15001</v>
      </c>
      <c r="I149">
        <v>19800</v>
      </c>
      <c r="J149" t="s">
        <v>309</v>
      </c>
      <c r="K149">
        <v>796</v>
      </c>
    </row>
    <row r="150" spans="1:11" x14ac:dyDescent="0.25">
      <c r="A150">
        <v>192</v>
      </c>
      <c r="B150" t="s">
        <v>310</v>
      </c>
      <c r="C150" t="s">
        <v>53</v>
      </c>
      <c r="D150">
        <v>1100</v>
      </c>
      <c r="E150">
        <v>1100</v>
      </c>
      <c r="F150" t="s">
        <v>54</v>
      </c>
      <c r="G150" t="s">
        <v>54</v>
      </c>
      <c r="I150" t="s">
        <v>54</v>
      </c>
      <c r="J150" t="s">
        <v>311</v>
      </c>
      <c r="K150">
        <v>12</v>
      </c>
    </row>
    <row r="151" spans="1:11" x14ac:dyDescent="0.25">
      <c r="A151">
        <v>193</v>
      </c>
      <c r="B151" t="s">
        <v>312</v>
      </c>
      <c r="C151" t="s">
        <v>53</v>
      </c>
      <c r="D151">
        <v>1100</v>
      </c>
      <c r="E151">
        <v>1100</v>
      </c>
      <c r="F151" t="s">
        <v>54</v>
      </c>
      <c r="G151" t="s">
        <v>54</v>
      </c>
      <c r="H151" t="s">
        <v>54</v>
      </c>
      <c r="I151" t="s">
        <v>54</v>
      </c>
      <c r="J151" t="s">
        <v>313</v>
      </c>
      <c r="K151">
        <v>6</v>
      </c>
    </row>
    <row r="152" spans="1:11" x14ac:dyDescent="0.25">
      <c r="A152">
        <v>194</v>
      </c>
      <c r="B152" t="s">
        <v>314</v>
      </c>
      <c r="C152" t="s">
        <v>53</v>
      </c>
      <c r="D152">
        <v>1100</v>
      </c>
      <c r="E152">
        <v>1100</v>
      </c>
      <c r="F152" t="s">
        <v>54</v>
      </c>
      <c r="G152" t="s">
        <v>54</v>
      </c>
      <c r="H152" t="s">
        <v>54</v>
      </c>
      <c r="I152" t="s">
        <v>54</v>
      </c>
      <c r="J152" t="s">
        <v>315</v>
      </c>
      <c r="K152">
        <v>248</v>
      </c>
    </row>
    <row r="153" spans="1:11" x14ac:dyDescent="0.25">
      <c r="A153">
        <v>195</v>
      </c>
      <c r="B153" t="s">
        <v>316</v>
      </c>
      <c r="C153" t="s">
        <v>53</v>
      </c>
      <c r="D153">
        <v>1100</v>
      </c>
      <c r="E153">
        <v>1100</v>
      </c>
      <c r="F153" t="s">
        <v>54</v>
      </c>
      <c r="G153" t="s">
        <v>54</v>
      </c>
      <c r="H153" t="s">
        <v>54</v>
      </c>
      <c r="I153" t="s">
        <v>54</v>
      </c>
      <c r="J153" t="s">
        <v>317</v>
      </c>
      <c r="K153">
        <v>0</v>
      </c>
    </row>
    <row r="154" spans="1:11" x14ac:dyDescent="0.25">
      <c r="A154">
        <v>196</v>
      </c>
      <c r="B154" t="s">
        <v>318</v>
      </c>
      <c r="C154" t="s">
        <v>53</v>
      </c>
      <c r="D154">
        <v>900</v>
      </c>
      <c r="E154">
        <v>900</v>
      </c>
      <c r="F154" t="s">
        <v>54</v>
      </c>
      <c r="G154" t="s">
        <v>54</v>
      </c>
      <c r="H154" t="s">
        <v>54</v>
      </c>
      <c r="I154" t="s">
        <v>54</v>
      </c>
      <c r="J154" t="s">
        <v>319</v>
      </c>
      <c r="K154">
        <v>547</v>
      </c>
    </row>
    <row r="155" spans="1:11" x14ac:dyDescent="0.25">
      <c r="A155">
        <v>198</v>
      </c>
      <c r="B155" t="s">
        <v>320</v>
      </c>
      <c r="C155" t="s">
        <v>15</v>
      </c>
      <c r="D155">
        <v>9800</v>
      </c>
      <c r="E155">
        <v>10300</v>
      </c>
      <c r="F155">
        <v>10300</v>
      </c>
      <c r="G155">
        <v>10300</v>
      </c>
      <c r="H155">
        <v>10300</v>
      </c>
      <c r="I155">
        <v>15001</v>
      </c>
      <c r="J155" t="s">
        <v>321</v>
      </c>
      <c r="K155">
        <v>7651</v>
      </c>
    </row>
    <row r="156" spans="1:11" x14ac:dyDescent="0.25">
      <c r="A156">
        <v>199</v>
      </c>
      <c r="B156" t="s">
        <v>202</v>
      </c>
      <c r="C156" t="s">
        <v>15</v>
      </c>
      <c r="D156">
        <v>12380</v>
      </c>
      <c r="E156">
        <v>14280</v>
      </c>
      <c r="F156">
        <v>14280</v>
      </c>
      <c r="G156">
        <v>14280</v>
      </c>
      <c r="H156">
        <v>14280</v>
      </c>
      <c r="I156">
        <v>15001</v>
      </c>
      <c r="J156" t="s">
        <v>322</v>
      </c>
      <c r="K156">
        <v>27603</v>
      </c>
    </row>
    <row r="157" spans="1:11" x14ac:dyDescent="0.25">
      <c r="A157">
        <v>200</v>
      </c>
      <c r="B157" t="s">
        <v>323</v>
      </c>
      <c r="C157" t="s">
        <v>53</v>
      </c>
      <c r="D157">
        <v>900</v>
      </c>
      <c r="E157">
        <v>900</v>
      </c>
      <c r="F157" t="s">
        <v>54</v>
      </c>
      <c r="G157" t="s">
        <v>54</v>
      </c>
      <c r="H157" t="s">
        <v>54</v>
      </c>
      <c r="I157" t="s">
        <v>54</v>
      </c>
      <c r="J157" t="s">
        <v>324</v>
      </c>
      <c r="K157">
        <v>959</v>
      </c>
    </row>
    <row r="158" spans="1:11" x14ac:dyDescent="0.25">
      <c r="A158">
        <v>201</v>
      </c>
      <c r="B158" t="s">
        <v>325</v>
      </c>
      <c r="C158" t="s">
        <v>53</v>
      </c>
      <c r="D158">
        <v>500</v>
      </c>
      <c r="E158">
        <v>500</v>
      </c>
      <c r="F158" t="s">
        <v>54</v>
      </c>
      <c r="G158" t="s">
        <v>54</v>
      </c>
      <c r="H158" t="s">
        <v>54</v>
      </c>
      <c r="I158" t="s">
        <v>54</v>
      </c>
      <c r="J158" t="s">
        <v>326</v>
      </c>
      <c r="K158">
        <v>383</v>
      </c>
    </row>
    <row r="159" spans="1:11" x14ac:dyDescent="0.25">
      <c r="A159">
        <v>202</v>
      </c>
      <c r="B159" t="s">
        <v>327</v>
      </c>
      <c r="C159" t="s">
        <v>53</v>
      </c>
      <c r="D159">
        <v>1000</v>
      </c>
      <c r="E159">
        <v>1000</v>
      </c>
      <c r="F159" t="s">
        <v>54</v>
      </c>
      <c r="G159" t="s">
        <v>54</v>
      </c>
      <c r="H159" t="s">
        <v>54</v>
      </c>
      <c r="I159" t="s">
        <v>54</v>
      </c>
      <c r="J159" t="s">
        <v>328</v>
      </c>
      <c r="K159">
        <v>518</v>
      </c>
    </row>
    <row r="160" spans="1:11" x14ac:dyDescent="0.25">
      <c r="A160">
        <v>203</v>
      </c>
      <c r="B160" t="s">
        <v>329</v>
      </c>
      <c r="C160" t="s">
        <v>53</v>
      </c>
      <c r="D160">
        <v>3300</v>
      </c>
      <c r="E160">
        <v>3300</v>
      </c>
      <c r="F160" t="s">
        <v>54</v>
      </c>
      <c r="G160" t="s">
        <v>54</v>
      </c>
      <c r="H160" t="s">
        <v>54</v>
      </c>
      <c r="I160" t="s">
        <v>54</v>
      </c>
      <c r="J160" t="s">
        <v>330</v>
      </c>
      <c r="K160">
        <v>1414</v>
      </c>
    </row>
    <row r="161" spans="1:11" x14ac:dyDescent="0.25">
      <c r="A161">
        <v>205</v>
      </c>
      <c r="B161" t="s">
        <v>331</v>
      </c>
      <c r="C161" t="s">
        <v>18</v>
      </c>
      <c r="D161">
        <v>3000</v>
      </c>
      <c r="E161">
        <v>12000</v>
      </c>
      <c r="F161">
        <v>12000</v>
      </c>
      <c r="G161">
        <v>12000</v>
      </c>
      <c r="H161">
        <v>12000</v>
      </c>
      <c r="I161">
        <v>12000</v>
      </c>
      <c r="J161" t="s">
        <v>332</v>
      </c>
      <c r="K161">
        <v>17574</v>
      </c>
    </row>
    <row r="162" spans="1:11" x14ac:dyDescent="0.25">
      <c r="A162">
        <v>206</v>
      </c>
      <c r="B162" t="s">
        <v>333</v>
      </c>
      <c r="C162" t="s">
        <v>53</v>
      </c>
      <c r="D162">
        <v>4200</v>
      </c>
      <c r="E162">
        <v>4200</v>
      </c>
      <c r="F162" t="s">
        <v>54</v>
      </c>
      <c r="G162" t="s">
        <v>54</v>
      </c>
      <c r="H162" t="s">
        <v>54</v>
      </c>
      <c r="I162" t="s">
        <v>54</v>
      </c>
      <c r="J162" t="s">
        <v>334</v>
      </c>
      <c r="K162">
        <v>6934</v>
      </c>
    </row>
    <row r="163" spans="1:11" x14ac:dyDescent="0.25">
      <c r="A163">
        <v>207</v>
      </c>
      <c r="B163" t="s">
        <v>335</v>
      </c>
      <c r="C163" t="s">
        <v>53</v>
      </c>
      <c r="D163">
        <v>13200</v>
      </c>
      <c r="E163">
        <v>13200</v>
      </c>
      <c r="F163" t="s">
        <v>54</v>
      </c>
      <c r="G163" t="s">
        <v>54</v>
      </c>
      <c r="H163" t="s">
        <v>54</v>
      </c>
      <c r="I163" t="s">
        <v>54</v>
      </c>
      <c r="J163" t="s">
        <v>336</v>
      </c>
      <c r="K163">
        <v>7769</v>
      </c>
    </row>
    <row r="164" spans="1:11" x14ac:dyDescent="0.25">
      <c r="A164">
        <v>208</v>
      </c>
      <c r="B164" t="s">
        <v>337</v>
      </c>
      <c r="C164" t="s">
        <v>15</v>
      </c>
      <c r="D164">
        <v>4760</v>
      </c>
      <c r="E164">
        <v>7620</v>
      </c>
      <c r="F164">
        <v>7620</v>
      </c>
      <c r="G164">
        <v>7620</v>
      </c>
      <c r="H164">
        <v>7620</v>
      </c>
      <c r="I164">
        <v>15001</v>
      </c>
      <c r="J164" t="s">
        <v>338</v>
      </c>
      <c r="K164">
        <v>4123</v>
      </c>
    </row>
    <row r="165" spans="1:11" x14ac:dyDescent="0.25">
      <c r="A165">
        <v>209</v>
      </c>
      <c r="B165" t="s">
        <v>339</v>
      </c>
      <c r="C165" t="s">
        <v>15</v>
      </c>
      <c r="D165">
        <v>24240</v>
      </c>
      <c r="E165">
        <v>24240</v>
      </c>
      <c r="F165">
        <v>24240</v>
      </c>
      <c r="G165">
        <v>24240</v>
      </c>
      <c r="H165">
        <v>24240</v>
      </c>
      <c r="I165">
        <v>24240</v>
      </c>
      <c r="J165" t="s">
        <v>340</v>
      </c>
      <c r="K165">
        <v>13275</v>
      </c>
    </row>
    <row r="166" spans="1:11" x14ac:dyDescent="0.25">
      <c r="A166">
        <v>210</v>
      </c>
      <c r="B166" t="s">
        <v>341</v>
      </c>
      <c r="C166" t="s">
        <v>15</v>
      </c>
      <c r="D166">
        <v>2360</v>
      </c>
      <c r="E166">
        <v>2360</v>
      </c>
      <c r="F166">
        <v>2360</v>
      </c>
      <c r="G166">
        <v>2360</v>
      </c>
      <c r="H166">
        <v>2360</v>
      </c>
      <c r="I166">
        <v>15001</v>
      </c>
      <c r="J166" t="s">
        <v>342</v>
      </c>
      <c r="K166">
        <v>3083</v>
      </c>
    </row>
    <row r="167" spans="1:11" x14ac:dyDescent="0.25">
      <c r="A167">
        <v>211</v>
      </c>
      <c r="B167" t="s">
        <v>343</v>
      </c>
      <c r="C167" t="s">
        <v>53</v>
      </c>
      <c r="D167">
        <v>800</v>
      </c>
      <c r="E167">
        <v>800</v>
      </c>
      <c r="F167" t="s">
        <v>54</v>
      </c>
      <c r="G167" t="s">
        <v>54</v>
      </c>
      <c r="H167" t="s">
        <v>54</v>
      </c>
      <c r="I167" t="s">
        <v>54</v>
      </c>
      <c r="J167" t="s">
        <v>344</v>
      </c>
      <c r="K167">
        <v>995</v>
      </c>
    </row>
    <row r="168" spans="1:11" x14ac:dyDescent="0.25">
      <c r="A168">
        <v>212</v>
      </c>
      <c r="B168" t="s">
        <v>345</v>
      </c>
      <c r="C168" t="s">
        <v>15</v>
      </c>
      <c r="D168">
        <v>100000</v>
      </c>
      <c r="E168">
        <v>129000</v>
      </c>
      <c r="F168">
        <v>129000</v>
      </c>
      <c r="G168">
        <v>129000</v>
      </c>
      <c r="H168">
        <v>129000</v>
      </c>
      <c r="I168">
        <v>190000</v>
      </c>
      <c r="J168" t="s">
        <v>346</v>
      </c>
      <c r="K168">
        <v>49728</v>
      </c>
    </row>
    <row r="169" spans="1:11" x14ac:dyDescent="0.25">
      <c r="A169">
        <v>213</v>
      </c>
      <c r="B169" t="s">
        <v>347</v>
      </c>
      <c r="C169" t="s">
        <v>53</v>
      </c>
      <c r="D169">
        <v>1100</v>
      </c>
      <c r="E169">
        <v>1100</v>
      </c>
      <c r="F169" t="s">
        <v>54</v>
      </c>
      <c r="G169" t="s">
        <v>54</v>
      </c>
      <c r="H169" t="s">
        <v>54</v>
      </c>
      <c r="I169" t="s">
        <v>54</v>
      </c>
      <c r="J169" t="s">
        <v>348</v>
      </c>
      <c r="K169">
        <v>655</v>
      </c>
    </row>
    <row r="170" spans="1:11" x14ac:dyDescent="0.25">
      <c r="A170">
        <v>214</v>
      </c>
      <c r="B170" t="s">
        <v>349</v>
      </c>
      <c r="C170" t="s">
        <v>53</v>
      </c>
      <c r="D170">
        <v>2200</v>
      </c>
      <c r="E170">
        <v>2200</v>
      </c>
      <c r="F170" t="s">
        <v>54</v>
      </c>
      <c r="G170" t="s">
        <v>54</v>
      </c>
      <c r="H170" t="s">
        <v>54</v>
      </c>
      <c r="I170" t="s">
        <v>54</v>
      </c>
      <c r="J170" t="s">
        <v>350</v>
      </c>
      <c r="K170">
        <v>665</v>
      </c>
    </row>
    <row r="171" spans="1:11" x14ac:dyDescent="0.25">
      <c r="A171">
        <v>215</v>
      </c>
      <c r="B171" t="s">
        <v>351</v>
      </c>
      <c r="C171" t="s">
        <v>53</v>
      </c>
      <c r="D171">
        <v>13200</v>
      </c>
      <c r="E171">
        <v>13200</v>
      </c>
      <c r="F171" t="s">
        <v>54</v>
      </c>
      <c r="G171" t="s">
        <v>54</v>
      </c>
      <c r="H171" t="s">
        <v>54</v>
      </c>
      <c r="I171" t="s">
        <v>54</v>
      </c>
      <c r="J171" t="s">
        <v>352</v>
      </c>
      <c r="K171">
        <v>4653</v>
      </c>
    </row>
    <row r="172" spans="1:11" x14ac:dyDescent="0.25">
      <c r="A172">
        <v>216</v>
      </c>
      <c r="B172" t="s">
        <v>353</v>
      </c>
      <c r="C172" t="s">
        <v>53</v>
      </c>
      <c r="D172">
        <v>4500</v>
      </c>
      <c r="E172">
        <v>4500</v>
      </c>
      <c r="F172" t="s">
        <v>54</v>
      </c>
      <c r="G172" t="s">
        <v>54</v>
      </c>
      <c r="H172" t="s">
        <v>54</v>
      </c>
      <c r="I172" t="s">
        <v>54</v>
      </c>
      <c r="J172" t="s">
        <v>354</v>
      </c>
      <c r="K172">
        <v>18830</v>
      </c>
    </row>
    <row r="173" spans="1:11" x14ac:dyDescent="0.25">
      <c r="A173">
        <v>217</v>
      </c>
      <c r="B173" t="s">
        <v>355</v>
      </c>
      <c r="C173" t="s">
        <v>53</v>
      </c>
      <c r="D173">
        <v>700</v>
      </c>
      <c r="E173">
        <v>700</v>
      </c>
      <c r="F173" t="s">
        <v>54</v>
      </c>
      <c r="G173" t="s">
        <v>54</v>
      </c>
      <c r="H173" t="s">
        <v>54</v>
      </c>
      <c r="I173" t="s">
        <v>54</v>
      </c>
      <c r="J173" t="s">
        <v>356</v>
      </c>
      <c r="K173">
        <v>475</v>
      </c>
    </row>
    <row r="174" spans="1:11" x14ac:dyDescent="0.25">
      <c r="A174">
        <v>218</v>
      </c>
      <c r="B174" t="s">
        <v>357</v>
      </c>
      <c r="C174" t="s">
        <v>15</v>
      </c>
      <c r="D174">
        <v>127000</v>
      </c>
      <c r="E174">
        <v>127000</v>
      </c>
      <c r="F174">
        <v>127000</v>
      </c>
      <c r="G174">
        <v>127000</v>
      </c>
      <c r="H174">
        <v>127000</v>
      </c>
      <c r="I174">
        <v>216090</v>
      </c>
      <c r="J174" t="s">
        <v>358</v>
      </c>
      <c r="K174">
        <v>202401</v>
      </c>
    </row>
    <row r="175" spans="1:11" x14ac:dyDescent="0.25">
      <c r="A175">
        <v>219</v>
      </c>
      <c r="B175" t="s">
        <v>359</v>
      </c>
      <c r="C175" t="s">
        <v>53</v>
      </c>
      <c r="D175">
        <v>2200</v>
      </c>
      <c r="E175">
        <v>2200</v>
      </c>
      <c r="F175" t="s">
        <v>54</v>
      </c>
      <c r="G175" t="s">
        <v>54</v>
      </c>
      <c r="H175" t="s">
        <v>54</v>
      </c>
      <c r="I175" t="s">
        <v>54</v>
      </c>
      <c r="J175" t="s">
        <v>360</v>
      </c>
      <c r="K175">
        <v>583</v>
      </c>
    </row>
    <row r="176" spans="1:11" x14ac:dyDescent="0.25">
      <c r="A176">
        <v>220</v>
      </c>
      <c r="B176" t="s">
        <v>361</v>
      </c>
      <c r="C176" t="s">
        <v>15</v>
      </c>
      <c r="D176">
        <v>127000</v>
      </c>
      <c r="E176">
        <v>127000</v>
      </c>
      <c r="F176">
        <v>127000</v>
      </c>
      <c r="G176">
        <v>127000</v>
      </c>
      <c r="H176">
        <v>127000</v>
      </c>
      <c r="I176">
        <v>219000</v>
      </c>
      <c r="J176" t="s">
        <v>362</v>
      </c>
      <c r="K176">
        <v>277865</v>
      </c>
    </row>
    <row r="177" spans="1:11" x14ac:dyDescent="0.25">
      <c r="A177">
        <v>221</v>
      </c>
      <c r="B177" t="s">
        <v>363</v>
      </c>
      <c r="C177" t="s">
        <v>15</v>
      </c>
      <c r="D177">
        <v>10720</v>
      </c>
      <c r="E177">
        <v>11510</v>
      </c>
      <c r="F177">
        <v>11510</v>
      </c>
      <c r="G177">
        <v>11510</v>
      </c>
      <c r="H177">
        <v>11510</v>
      </c>
      <c r="I177">
        <v>15001</v>
      </c>
      <c r="J177" t="s">
        <v>364</v>
      </c>
      <c r="K177">
        <v>8787</v>
      </c>
    </row>
    <row r="178" spans="1:11" x14ac:dyDescent="0.25">
      <c r="A178">
        <v>222</v>
      </c>
      <c r="B178" t="s">
        <v>365</v>
      </c>
      <c r="C178" t="s">
        <v>53</v>
      </c>
      <c r="D178">
        <v>600</v>
      </c>
      <c r="E178">
        <v>600</v>
      </c>
      <c r="F178" t="s">
        <v>54</v>
      </c>
      <c r="G178" t="s">
        <v>54</v>
      </c>
      <c r="H178" t="s">
        <v>54</v>
      </c>
      <c r="I178" t="s">
        <v>54</v>
      </c>
      <c r="J178" t="s">
        <v>366</v>
      </c>
      <c r="K178">
        <v>601</v>
      </c>
    </row>
    <row r="179" spans="1:11" x14ac:dyDescent="0.25">
      <c r="A179">
        <v>223</v>
      </c>
      <c r="B179" t="s">
        <v>367</v>
      </c>
      <c r="C179" t="s">
        <v>53</v>
      </c>
      <c r="D179">
        <v>500</v>
      </c>
      <c r="E179">
        <v>500</v>
      </c>
      <c r="F179" t="s">
        <v>54</v>
      </c>
      <c r="G179" t="s">
        <v>54</v>
      </c>
      <c r="H179" t="s">
        <v>54</v>
      </c>
      <c r="I179" t="s">
        <v>54</v>
      </c>
      <c r="J179" t="s">
        <v>368</v>
      </c>
      <c r="K179">
        <v>726</v>
      </c>
    </row>
    <row r="180" spans="1:11" x14ac:dyDescent="0.25">
      <c r="A180">
        <v>224</v>
      </c>
      <c r="B180" t="s">
        <v>369</v>
      </c>
      <c r="C180" t="s">
        <v>15</v>
      </c>
      <c r="D180">
        <v>15001</v>
      </c>
      <c r="E180">
        <v>15001</v>
      </c>
      <c r="F180">
        <v>15001</v>
      </c>
      <c r="G180">
        <v>15001</v>
      </c>
      <c r="H180">
        <v>15001</v>
      </c>
      <c r="I180">
        <v>15001</v>
      </c>
      <c r="J180" t="s">
        <v>370</v>
      </c>
      <c r="K180">
        <v>4789</v>
      </c>
    </row>
    <row r="181" spans="1:11" x14ac:dyDescent="0.25">
      <c r="A181">
        <v>225</v>
      </c>
      <c r="B181" t="s">
        <v>371</v>
      </c>
      <c r="C181" t="s">
        <v>53</v>
      </c>
      <c r="D181">
        <v>800</v>
      </c>
      <c r="E181">
        <v>800</v>
      </c>
      <c r="F181" t="s">
        <v>54</v>
      </c>
      <c r="G181" t="s">
        <v>54</v>
      </c>
      <c r="H181" t="s">
        <v>54</v>
      </c>
      <c r="I181" t="s">
        <v>54</v>
      </c>
      <c r="J181" t="s">
        <v>372</v>
      </c>
      <c r="K181">
        <v>480</v>
      </c>
    </row>
    <row r="182" spans="1:11" x14ac:dyDescent="0.25">
      <c r="A182">
        <v>226</v>
      </c>
      <c r="B182" t="s">
        <v>373</v>
      </c>
      <c r="C182" t="s">
        <v>15</v>
      </c>
      <c r="D182">
        <v>42270</v>
      </c>
      <c r="E182">
        <v>42270</v>
      </c>
      <c r="F182">
        <v>42270</v>
      </c>
      <c r="G182">
        <v>42270</v>
      </c>
      <c r="H182">
        <v>42270</v>
      </c>
      <c r="I182">
        <v>140000</v>
      </c>
      <c r="J182" t="s">
        <v>374</v>
      </c>
      <c r="K182">
        <v>89064</v>
      </c>
    </row>
    <row r="183" spans="1:11" x14ac:dyDescent="0.25">
      <c r="A183">
        <v>227</v>
      </c>
      <c r="B183" t="s">
        <v>375</v>
      </c>
      <c r="C183" t="s">
        <v>53</v>
      </c>
      <c r="D183">
        <v>3300</v>
      </c>
      <c r="E183">
        <v>3300</v>
      </c>
      <c r="F183" t="s">
        <v>54</v>
      </c>
      <c r="G183" t="s">
        <v>54</v>
      </c>
      <c r="H183" t="s">
        <v>54</v>
      </c>
      <c r="I183" t="s">
        <v>54</v>
      </c>
      <c r="J183" t="s">
        <v>376</v>
      </c>
      <c r="K183">
        <v>665</v>
      </c>
    </row>
    <row r="184" spans="1:11" x14ac:dyDescent="0.25">
      <c r="A184">
        <v>228</v>
      </c>
      <c r="B184" t="s">
        <v>377</v>
      </c>
      <c r="C184" t="s">
        <v>15</v>
      </c>
      <c r="D184">
        <v>50000</v>
      </c>
      <c r="E184">
        <v>50000</v>
      </c>
      <c r="F184">
        <v>50000</v>
      </c>
      <c r="G184">
        <v>50000</v>
      </c>
      <c r="H184">
        <v>50000</v>
      </c>
      <c r="I184">
        <v>50000</v>
      </c>
      <c r="J184" t="s">
        <v>378</v>
      </c>
      <c r="K184">
        <v>0</v>
      </c>
    </row>
    <row r="185" spans="1:11" x14ac:dyDescent="0.25">
      <c r="A185">
        <v>229</v>
      </c>
      <c r="B185" t="s">
        <v>379</v>
      </c>
      <c r="C185" t="s">
        <v>15</v>
      </c>
      <c r="D185">
        <v>31500</v>
      </c>
      <c r="E185">
        <v>34300</v>
      </c>
      <c r="F185">
        <v>34300</v>
      </c>
      <c r="G185">
        <v>34300</v>
      </c>
      <c r="H185">
        <v>34300</v>
      </c>
      <c r="I185">
        <v>50001</v>
      </c>
      <c r="J185" t="s">
        <v>380</v>
      </c>
      <c r="K185">
        <v>110078</v>
      </c>
    </row>
    <row r="186" spans="1:11" x14ac:dyDescent="0.25">
      <c r="A186">
        <v>230</v>
      </c>
      <c r="B186" t="s">
        <v>381</v>
      </c>
      <c r="C186" t="s">
        <v>15</v>
      </c>
      <c r="D186">
        <v>51820</v>
      </c>
      <c r="E186">
        <v>51820</v>
      </c>
      <c r="F186">
        <v>51820</v>
      </c>
      <c r="G186">
        <v>51820</v>
      </c>
      <c r="H186">
        <v>51820</v>
      </c>
      <c r="I186">
        <v>70000</v>
      </c>
      <c r="J186" t="s">
        <v>382</v>
      </c>
      <c r="K186">
        <v>76442</v>
      </c>
    </row>
    <row r="187" spans="1:11" x14ac:dyDescent="0.25">
      <c r="A187">
        <v>231</v>
      </c>
      <c r="B187" t="s">
        <v>383</v>
      </c>
      <c r="C187" t="s">
        <v>15</v>
      </c>
      <c r="D187">
        <v>28530</v>
      </c>
      <c r="E187">
        <v>33000</v>
      </c>
      <c r="F187">
        <v>33000</v>
      </c>
      <c r="G187">
        <v>33000</v>
      </c>
      <c r="H187">
        <v>33000</v>
      </c>
      <c r="I187">
        <v>70000</v>
      </c>
      <c r="J187" t="s">
        <v>384</v>
      </c>
      <c r="K187">
        <v>33448</v>
      </c>
    </row>
    <row r="188" spans="1:11" x14ac:dyDescent="0.25">
      <c r="A188">
        <v>233</v>
      </c>
      <c r="B188" t="s">
        <v>385</v>
      </c>
      <c r="C188" t="s">
        <v>15</v>
      </c>
      <c r="D188">
        <v>101320</v>
      </c>
      <c r="E188">
        <v>101320</v>
      </c>
      <c r="F188">
        <v>101320</v>
      </c>
      <c r="G188">
        <v>101320</v>
      </c>
      <c r="H188">
        <v>101320</v>
      </c>
      <c r="I188">
        <v>232000</v>
      </c>
      <c r="J188" t="s">
        <v>386</v>
      </c>
      <c r="K188">
        <v>245657</v>
      </c>
    </row>
    <row r="189" spans="1:11" x14ac:dyDescent="0.25">
      <c r="A189">
        <v>234</v>
      </c>
      <c r="B189" t="s">
        <v>387</v>
      </c>
      <c r="C189" t="s">
        <v>15</v>
      </c>
      <c r="D189">
        <v>1160</v>
      </c>
      <c r="E189">
        <v>3700</v>
      </c>
      <c r="F189">
        <v>3700</v>
      </c>
      <c r="G189">
        <v>3700</v>
      </c>
      <c r="H189">
        <v>3700</v>
      </c>
      <c r="I189">
        <v>15001</v>
      </c>
      <c r="J189" t="s">
        <v>388</v>
      </c>
      <c r="K189">
        <v>1672</v>
      </c>
    </row>
    <row r="190" spans="1:11" x14ac:dyDescent="0.25">
      <c r="A190">
        <v>235</v>
      </c>
      <c r="B190" t="s">
        <v>389</v>
      </c>
      <c r="C190" t="s">
        <v>15</v>
      </c>
      <c r="D190">
        <v>30000</v>
      </c>
      <c r="E190">
        <v>30000</v>
      </c>
      <c r="F190">
        <v>30000</v>
      </c>
      <c r="G190">
        <v>30000</v>
      </c>
      <c r="H190">
        <v>30000</v>
      </c>
      <c r="I190">
        <v>35000</v>
      </c>
      <c r="J190" t="s">
        <v>390</v>
      </c>
      <c r="K190">
        <v>60751</v>
      </c>
    </row>
    <row r="191" spans="1:11" x14ac:dyDescent="0.25">
      <c r="A191">
        <v>236</v>
      </c>
      <c r="B191" t="s">
        <v>391</v>
      </c>
      <c r="C191" t="s">
        <v>15</v>
      </c>
      <c r="D191">
        <v>13000</v>
      </c>
      <c r="E191">
        <v>15100</v>
      </c>
      <c r="F191">
        <v>15100</v>
      </c>
      <c r="G191">
        <v>15100</v>
      </c>
      <c r="H191">
        <v>15100</v>
      </c>
      <c r="I191">
        <v>15100</v>
      </c>
      <c r="J191" t="s">
        <v>392</v>
      </c>
      <c r="K191">
        <v>21611</v>
      </c>
    </row>
    <row r="192" spans="1:11" x14ac:dyDescent="0.25">
      <c r="A192">
        <v>238</v>
      </c>
      <c r="B192" t="s">
        <v>393</v>
      </c>
      <c r="C192" t="s">
        <v>53</v>
      </c>
      <c r="D192">
        <v>900</v>
      </c>
      <c r="E192">
        <v>900</v>
      </c>
      <c r="F192" t="s">
        <v>54</v>
      </c>
      <c r="G192" t="s">
        <v>54</v>
      </c>
      <c r="H192" t="s">
        <v>54</v>
      </c>
      <c r="I192" t="s">
        <v>54</v>
      </c>
      <c r="J192" t="s">
        <v>394</v>
      </c>
      <c r="K192">
        <v>449</v>
      </c>
    </row>
    <row r="193" spans="1:11" x14ac:dyDescent="0.25">
      <c r="A193">
        <v>239</v>
      </c>
      <c r="B193" t="s">
        <v>395</v>
      </c>
      <c r="C193" t="s">
        <v>53</v>
      </c>
      <c r="D193">
        <v>600</v>
      </c>
      <c r="E193">
        <v>600</v>
      </c>
      <c r="F193" t="s">
        <v>54</v>
      </c>
      <c r="G193" t="s">
        <v>54</v>
      </c>
      <c r="H193" t="s">
        <v>54</v>
      </c>
      <c r="I193" t="s">
        <v>54</v>
      </c>
      <c r="J193" t="s">
        <v>396</v>
      </c>
      <c r="K193">
        <v>597</v>
      </c>
    </row>
    <row r="194" spans="1:11" x14ac:dyDescent="0.25">
      <c r="A194">
        <v>240</v>
      </c>
      <c r="B194" t="s">
        <v>397</v>
      </c>
      <c r="C194" t="s">
        <v>53</v>
      </c>
      <c r="D194">
        <v>800</v>
      </c>
      <c r="E194">
        <v>800</v>
      </c>
      <c r="F194" t="s">
        <v>54</v>
      </c>
      <c r="G194" t="s">
        <v>54</v>
      </c>
      <c r="H194" t="s">
        <v>54</v>
      </c>
      <c r="I194" t="s">
        <v>54</v>
      </c>
      <c r="J194" t="s">
        <v>398</v>
      </c>
      <c r="K194">
        <v>793</v>
      </c>
    </row>
    <row r="195" spans="1:11" x14ac:dyDescent="0.25">
      <c r="A195">
        <v>241</v>
      </c>
      <c r="B195" t="s">
        <v>399</v>
      </c>
      <c r="C195" t="s">
        <v>53</v>
      </c>
      <c r="D195">
        <v>700</v>
      </c>
      <c r="E195">
        <v>700</v>
      </c>
      <c r="F195" t="s">
        <v>54</v>
      </c>
      <c r="G195" t="s">
        <v>54</v>
      </c>
      <c r="H195" t="s">
        <v>54</v>
      </c>
      <c r="I195" t="s">
        <v>54</v>
      </c>
      <c r="J195" t="s">
        <v>400</v>
      </c>
      <c r="K195">
        <v>493</v>
      </c>
    </row>
    <row r="196" spans="1:11" x14ac:dyDescent="0.25">
      <c r="A196">
        <v>242</v>
      </c>
      <c r="B196" t="s">
        <v>401</v>
      </c>
      <c r="C196" t="s">
        <v>53</v>
      </c>
      <c r="D196">
        <v>3300</v>
      </c>
      <c r="E196">
        <v>3300</v>
      </c>
      <c r="F196" t="s">
        <v>54</v>
      </c>
      <c r="G196" t="s">
        <v>54</v>
      </c>
      <c r="H196" t="s">
        <v>54</v>
      </c>
      <c r="I196" t="s">
        <v>54</v>
      </c>
      <c r="J196" t="s">
        <v>402</v>
      </c>
      <c r="K196">
        <v>2171</v>
      </c>
    </row>
    <row r="197" spans="1:11" x14ac:dyDescent="0.25">
      <c r="A197">
        <v>243</v>
      </c>
      <c r="B197" t="s">
        <v>403</v>
      </c>
      <c r="C197" t="s">
        <v>53</v>
      </c>
      <c r="D197">
        <v>9900</v>
      </c>
      <c r="E197">
        <v>9900</v>
      </c>
      <c r="F197" t="s">
        <v>54</v>
      </c>
      <c r="G197" t="s">
        <v>54</v>
      </c>
      <c r="H197" t="s">
        <v>54</v>
      </c>
      <c r="I197" t="s">
        <v>54</v>
      </c>
      <c r="J197" t="s">
        <v>404</v>
      </c>
      <c r="K197">
        <v>2665</v>
      </c>
    </row>
    <row r="198" spans="1:11" x14ac:dyDescent="0.25">
      <c r="A198">
        <v>244</v>
      </c>
      <c r="B198" t="s">
        <v>405</v>
      </c>
      <c r="C198" t="s">
        <v>53</v>
      </c>
      <c r="D198">
        <v>500</v>
      </c>
      <c r="E198">
        <v>500</v>
      </c>
      <c r="F198" t="s">
        <v>54</v>
      </c>
      <c r="G198" t="s">
        <v>54</v>
      </c>
      <c r="H198" t="s">
        <v>54</v>
      </c>
      <c r="I198" t="s">
        <v>54</v>
      </c>
      <c r="J198" t="s">
        <v>406</v>
      </c>
      <c r="K198">
        <v>660</v>
      </c>
    </row>
    <row r="199" spans="1:11" x14ac:dyDescent="0.25">
      <c r="A199">
        <v>245</v>
      </c>
      <c r="B199" t="s">
        <v>407</v>
      </c>
      <c r="C199" t="s">
        <v>15</v>
      </c>
      <c r="D199">
        <v>16200</v>
      </c>
      <c r="E199">
        <v>16200</v>
      </c>
      <c r="F199">
        <v>16200</v>
      </c>
      <c r="G199">
        <v>16200</v>
      </c>
      <c r="H199">
        <v>16200</v>
      </c>
      <c r="I199">
        <v>43000</v>
      </c>
      <c r="J199" t="s">
        <v>408</v>
      </c>
      <c r="K199">
        <v>10236</v>
      </c>
    </row>
    <row r="200" spans="1:11" x14ac:dyDescent="0.25">
      <c r="A200">
        <v>246</v>
      </c>
      <c r="B200" t="s">
        <v>409</v>
      </c>
      <c r="C200" t="s">
        <v>53</v>
      </c>
      <c r="D200">
        <v>500</v>
      </c>
      <c r="E200">
        <v>500</v>
      </c>
      <c r="F200" t="s">
        <v>54</v>
      </c>
      <c r="G200" t="s">
        <v>54</v>
      </c>
      <c r="H200" t="s">
        <v>54</v>
      </c>
      <c r="I200" t="s">
        <v>54</v>
      </c>
      <c r="J200" t="s">
        <v>410</v>
      </c>
      <c r="K200">
        <v>561</v>
      </c>
    </row>
    <row r="201" spans="1:11" x14ac:dyDescent="0.25">
      <c r="A201">
        <v>247</v>
      </c>
      <c r="B201" t="s">
        <v>411</v>
      </c>
      <c r="C201" t="s">
        <v>53</v>
      </c>
      <c r="D201">
        <v>500</v>
      </c>
      <c r="E201">
        <v>500</v>
      </c>
      <c r="F201" t="s">
        <v>54</v>
      </c>
      <c r="G201" t="s">
        <v>54</v>
      </c>
      <c r="H201" t="s">
        <v>54</v>
      </c>
      <c r="I201" t="s">
        <v>54</v>
      </c>
      <c r="J201" t="s">
        <v>412</v>
      </c>
      <c r="K201">
        <v>535</v>
      </c>
    </row>
    <row r="202" spans="1:11" x14ac:dyDescent="0.25">
      <c r="A202">
        <v>248</v>
      </c>
      <c r="B202" t="s">
        <v>413</v>
      </c>
      <c r="C202" t="s">
        <v>53</v>
      </c>
      <c r="D202">
        <v>700</v>
      </c>
      <c r="E202">
        <v>700</v>
      </c>
      <c r="F202" t="s">
        <v>54</v>
      </c>
      <c r="G202" t="s">
        <v>54</v>
      </c>
      <c r="H202" t="s">
        <v>54</v>
      </c>
      <c r="I202" t="s">
        <v>54</v>
      </c>
      <c r="J202" t="s">
        <v>414</v>
      </c>
      <c r="K202">
        <v>685</v>
      </c>
    </row>
    <row r="203" spans="1:11" x14ac:dyDescent="0.25">
      <c r="A203">
        <v>249</v>
      </c>
      <c r="B203" t="s">
        <v>415</v>
      </c>
      <c r="C203" t="s">
        <v>53</v>
      </c>
      <c r="D203">
        <v>3300</v>
      </c>
      <c r="E203">
        <v>3300</v>
      </c>
      <c r="F203" t="s">
        <v>54</v>
      </c>
      <c r="G203" t="s">
        <v>54</v>
      </c>
      <c r="H203" t="s">
        <v>54</v>
      </c>
      <c r="I203" t="s">
        <v>54</v>
      </c>
      <c r="J203" t="s">
        <v>416</v>
      </c>
      <c r="K203">
        <v>480</v>
      </c>
    </row>
    <row r="204" spans="1:11" x14ac:dyDescent="0.25">
      <c r="A204">
        <v>250</v>
      </c>
      <c r="B204" t="s">
        <v>417</v>
      </c>
      <c r="C204" t="s">
        <v>15</v>
      </c>
      <c r="D204">
        <v>40000</v>
      </c>
      <c r="E204">
        <v>42700</v>
      </c>
      <c r="F204">
        <v>42700</v>
      </c>
      <c r="G204">
        <v>42700</v>
      </c>
      <c r="H204">
        <v>42700</v>
      </c>
      <c r="I204">
        <v>50100</v>
      </c>
      <c r="J204" t="s">
        <v>418</v>
      </c>
      <c r="K204">
        <v>41390</v>
      </c>
    </row>
    <row r="205" spans="1:11" x14ac:dyDescent="0.25">
      <c r="A205">
        <v>251</v>
      </c>
      <c r="B205" t="s">
        <v>419</v>
      </c>
      <c r="C205" t="s">
        <v>53</v>
      </c>
      <c r="D205">
        <v>5600</v>
      </c>
      <c r="E205">
        <v>5600</v>
      </c>
      <c r="F205" t="s">
        <v>54</v>
      </c>
      <c r="G205" t="s">
        <v>54</v>
      </c>
      <c r="H205" t="s">
        <v>54</v>
      </c>
      <c r="I205" t="s">
        <v>54</v>
      </c>
      <c r="J205" t="s">
        <v>420</v>
      </c>
      <c r="K205">
        <v>4474</v>
      </c>
    </row>
    <row r="206" spans="1:11" x14ac:dyDescent="0.25">
      <c r="A206">
        <v>252</v>
      </c>
      <c r="B206" t="s">
        <v>421</v>
      </c>
      <c r="C206" t="s">
        <v>53</v>
      </c>
      <c r="D206">
        <v>600</v>
      </c>
      <c r="E206">
        <v>600</v>
      </c>
      <c r="F206" t="s">
        <v>54</v>
      </c>
      <c r="G206" t="s">
        <v>54</v>
      </c>
      <c r="H206" t="s">
        <v>54</v>
      </c>
      <c r="I206" t="s">
        <v>54</v>
      </c>
      <c r="J206" t="s">
        <v>422</v>
      </c>
      <c r="K206">
        <v>1076</v>
      </c>
    </row>
    <row r="207" spans="1:11" x14ac:dyDescent="0.25">
      <c r="A207">
        <v>253</v>
      </c>
      <c r="B207" t="s">
        <v>423</v>
      </c>
      <c r="C207" t="s">
        <v>53</v>
      </c>
      <c r="D207">
        <v>1200</v>
      </c>
      <c r="E207">
        <v>1200</v>
      </c>
      <c r="F207" t="s">
        <v>54</v>
      </c>
      <c r="G207" t="s">
        <v>54</v>
      </c>
      <c r="H207" t="s">
        <v>54</v>
      </c>
      <c r="I207" t="s">
        <v>54</v>
      </c>
      <c r="J207" t="s">
        <v>424</v>
      </c>
      <c r="K207">
        <v>2605</v>
      </c>
    </row>
    <row r="208" spans="1:11" x14ac:dyDescent="0.25">
      <c r="A208">
        <v>254</v>
      </c>
      <c r="B208" t="s">
        <v>425</v>
      </c>
      <c r="C208" t="s">
        <v>12</v>
      </c>
      <c r="D208">
        <v>10000</v>
      </c>
      <c r="E208">
        <v>10000</v>
      </c>
      <c r="F208">
        <v>10000</v>
      </c>
      <c r="G208">
        <v>10000</v>
      </c>
      <c r="H208">
        <v>10000</v>
      </c>
      <c r="I208">
        <v>10000</v>
      </c>
      <c r="J208" t="s">
        <v>426</v>
      </c>
      <c r="K208">
        <v>19882</v>
      </c>
    </row>
    <row r="209" spans="1:11" x14ac:dyDescent="0.25">
      <c r="A209">
        <v>255</v>
      </c>
      <c r="B209" t="s">
        <v>427</v>
      </c>
      <c r="C209" t="s">
        <v>53</v>
      </c>
      <c r="D209">
        <v>700</v>
      </c>
      <c r="E209">
        <v>700</v>
      </c>
      <c r="F209" t="s">
        <v>54</v>
      </c>
      <c r="G209" t="s">
        <v>54</v>
      </c>
      <c r="H209" t="s">
        <v>54</v>
      </c>
      <c r="I209" t="s">
        <v>54</v>
      </c>
      <c r="J209" t="s">
        <v>428</v>
      </c>
      <c r="K209">
        <v>857</v>
      </c>
    </row>
    <row r="210" spans="1:11" x14ac:dyDescent="0.25">
      <c r="A210">
        <v>256</v>
      </c>
      <c r="B210" t="s">
        <v>429</v>
      </c>
      <c r="C210" t="s">
        <v>53</v>
      </c>
      <c r="D210">
        <v>2000</v>
      </c>
      <c r="E210">
        <v>2000</v>
      </c>
      <c r="F210" t="s">
        <v>54</v>
      </c>
      <c r="G210" t="s">
        <v>54</v>
      </c>
      <c r="H210" t="s">
        <v>54</v>
      </c>
      <c r="I210" t="s">
        <v>54</v>
      </c>
      <c r="J210" t="s">
        <v>430</v>
      </c>
      <c r="K210">
        <v>3417</v>
      </c>
    </row>
    <row r="211" spans="1:11" x14ac:dyDescent="0.25">
      <c r="A211">
        <v>257</v>
      </c>
      <c r="B211" t="s">
        <v>431</v>
      </c>
      <c r="C211" t="s">
        <v>53</v>
      </c>
      <c r="D211">
        <v>500</v>
      </c>
      <c r="E211">
        <v>500</v>
      </c>
      <c r="J211" t="s">
        <v>432</v>
      </c>
      <c r="K211">
        <v>620</v>
      </c>
    </row>
    <row r="212" spans="1:11" x14ac:dyDescent="0.25">
      <c r="A212">
        <v>258</v>
      </c>
      <c r="B212" t="s">
        <v>433</v>
      </c>
      <c r="C212" t="s">
        <v>15</v>
      </c>
      <c r="D212">
        <v>45000</v>
      </c>
      <c r="E212">
        <v>45000</v>
      </c>
      <c r="F212">
        <v>45000</v>
      </c>
      <c r="G212">
        <v>45000</v>
      </c>
      <c r="H212">
        <v>45000</v>
      </c>
      <c r="I212">
        <v>50000</v>
      </c>
      <c r="J212" t="s">
        <v>434</v>
      </c>
      <c r="K212">
        <v>112100</v>
      </c>
    </row>
    <row r="213" spans="1:11" x14ac:dyDescent="0.25">
      <c r="A213">
        <v>259</v>
      </c>
      <c r="B213" t="s">
        <v>435</v>
      </c>
      <c r="C213" t="s">
        <v>15</v>
      </c>
      <c r="D213">
        <v>40000</v>
      </c>
      <c r="E213">
        <v>40000</v>
      </c>
      <c r="F213">
        <v>40000</v>
      </c>
      <c r="G213">
        <v>40000</v>
      </c>
      <c r="H213">
        <v>40000</v>
      </c>
      <c r="I213">
        <v>40000</v>
      </c>
      <c r="J213" t="s">
        <v>436</v>
      </c>
      <c r="K213">
        <v>72150</v>
      </c>
    </row>
    <row r="214" spans="1:11" x14ac:dyDescent="0.25">
      <c r="A214">
        <v>260</v>
      </c>
      <c r="B214" t="s">
        <v>437</v>
      </c>
      <c r="C214" t="s">
        <v>15</v>
      </c>
      <c r="D214">
        <v>12380</v>
      </c>
      <c r="E214">
        <v>12950</v>
      </c>
      <c r="F214">
        <v>12950</v>
      </c>
      <c r="G214">
        <v>12950</v>
      </c>
      <c r="H214">
        <v>12950</v>
      </c>
      <c r="I214">
        <v>15001</v>
      </c>
      <c r="J214" t="s">
        <v>438</v>
      </c>
      <c r="K214">
        <v>37839</v>
      </c>
    </row>
    <row r="215" spans="1:11" x14ac:dyDescent="0.25">
      <c r="A215">
        <v>261</v>
      </c>
      <c r="B215" t="s">
        <v>439</v>
      </c>
      <c r="C215" t="s">
        <v>53</v>
      </c>
      <c r="D215">
        <v>2000</v>
      </c>
      <c r="E215">
        <v>2000</v>
      </c>
      <c r="F215" t="s">
        <v>54</v>
      </c>
      <c r="G215" t="s">
        <v>54</v>
      </c>
      <c r="H215" t="s">
        <v>54</v>
      </c>
      <c r="I215" t="s">
        <v>54</v>
      </c>
      <c r="J215" t="s">
        <v>440</v>
      </c>
      <c r="K215">
        <v>272</v>
      </c>
    </row>
    <row r="216" spans="1:11" x14ac:dyDescent="0.25">
      <c r="A216">
        <v>262</v>
      </c>
      <c r="B216" t="s">
        <v>441</v>
      </c>
      <c r="C216" t="s">
        <v>15</v>
      </c>
      <c r="D216">
        <v>23100</v>
      </c>
      <c r="E216">
        <v>23100</v>
      </c>
      <c r="F216">
        <v>23100</v>
      </c>
      <c r="G216">
        <v>23100</v>
      </c>
      <c r="H216">
        <v>23100</v>
      </c>
      <c r="I216">
        <v>23100</v>
      </c>
      <c r="J216" t="s">
        <v>442</v>
      </c>
      <c r="K216">
        <v>24205</v>
      </c>
    </row>
    <row r="217" spans="1:11" x14ac:dyDescent="0.25">
      <c r="A217">
        <v>263</v>
      </c>
      <c r="B217" t="s">
        <v>443</v>
      </c>
      <c r="C217" t="s">
        <v>53</v>
      </c>
      <c r="D217">
        <v>1200</v>
      </c>
      <c r="E217">
        <v>1200</v>
      </c>
      <c r="F217" t="s">
        <v>54</v>
      </c>
      <c r="G217" t="s">
        <v>54</v>
      </c>
      <c r="H217" t="s">
        <v>54</v>
      </c>
      <c r="I217" t="s">
        <v>54</v>
      </c>
      <c r="J217" t="s">
        <v>444</v>
      </c>
      <c r="K217">
        <v>1986</v>
      </c>
    </row>
    <row r="218" spans="1:11" x14ac:dyDescent="0.25">
      <c r="A218">
        <v>264</v>
      </c>
      <c r="B218" t="s">
        <v>445</v>
      </c>
      <c r="C218" t="s">
        <v>53</v>
      </c>
      <c r="D218">
        <v>6600</v>
      </c>
      <c r="E218">
        <v>6600</v>
      </c>
      <c r="F218" t="s">
        <v>54</v>
      </c>
      <c r="G218" t="s">
        <v>54</v>
      </c>
      <c r="H218" t="s">
        <v>54</v>
      </c>
      <c r="I218" t="s">
        <v>54</v>
      </c>
      <c r="J218" t="s">
        <v>446</v>
      </c>
      <c r="K218">
        <v>664</v>
      </c>
    </row>
    <row r="219" spans="1:11" x14ac:dyDescent="0.25">
      <c r="A219">
        <v>265</v>
      </c>
      <c r="B219" t="s">
        <v>447</v>
      </c>
      <c r="C219" t="s">
        <v>53</v>
      </c>
      <c r="D219">
        <v>900</v>
      </c>
      <c r="E219">
        <v>900</v>
      </c>
      <c r="F219" t="s">
        <v>54</v>
      </c>
      <c r="G219" t="s">
        <v>54</v>
      </c>
      <c r="H219" t="s">
        <v>54</v>
      </c>
      <c r="I219" t="s">
        <v>54</v>
      </c>
      <c r="J219" t="s">
        <v>448</v>
      </c>
      <c r="K219">
        <v>787</v>
      </c>
    </row>
    <row r="220" spans="1:11" x14ac:dyDescent="0.25">
      <c r="A220">
        <v>266</v>
      </c>
      <c r="B220" t="s">
        <v>449</v>
      </c>
      <c r="C220" t="s">
        <v>15</v>
      </c>
      <c r="D220">
        <v>5000</v>
      </c>
      <c r="E220">
        <v>5000</v>
      </c>
      <c r="F220">
        <v>5000</v>
      </c>
      <c r="G220">
        <v>5000</v>
      </c>
      <c r="H220">
        <v>5000</v>
      </c>
      <c r="I220">
        <v>60000</v>
      </c>
      <c r="J220" t="s">
        <v>450</v>
      </c>
      <c r="K220">
        <v>5976</v>
      </c>
    </row>
    <row r="221" spans="1:11" x14ac:dyDescent="0.25">
      <c r="A221">
        <v>267</v>
      </c>
      <c r="B221" t="s">
        <v>451</v>
      </c>
      <c r="C221" t="s">
        <v>15</v>
      </c>
      <c r="D221">
        <v>30000</v>
      </c>
      <c r="E221">
        <v>30000</v>
      </c>
      <c r="F221">
        <v>30000</v>
      </c>
      <c r="G221">
        <v>30000</v>
      </c>
      <c r="H221">
        <v>30000</v>
      </c>
      <c r="I221">
        <v>30000</v>
      </c>
      <c r="J221" t="s">
        <v>452</v>
      </c>
      <c r="K221">
        <v>2755</v>
      </c>
    </row>
    <row r="222" spans="1:11" x14ac:dyDescent="0.25">
      <c r="A222">
        <v>268</v>
      </c>
      <c r="B222" t="s">
        <v>453</v>
      </c>
      <c r="C222" t="s">
        <v>53</v>
      </c>
      <c r="D222">
        <v>2600</v>
      </c>
      <c r="E222">
        <v>2600</v>
      </c>
      <c r="F222" t="s">
        <v>54</v>
      </c>
      <c r="G222" t="s">
        <v>54</v>
      </c>
      <c r="H222" t="s">
        <v>54</v>
      </c>
      <c r="I222" t="s">
        <v>54</v>
      </c>
      <c r="J222" t="s">
        <v>454</v>
      </c>
      <c r="K222">
        <v>3125</v>
      </c>
    </row>
    <row r="223" spans="1:11" x14ac:dyDescent="0.25">
      <c r="A223">
        <v>269</v>
      </c>
      <c r="B223" t="s">
        <v>455</v>
      </c>
      <c r="C223" t="s">
        <v>53</v>
      </c>
      <c r="D223">
        <v>3300</v>
      </c>
      <c r="E223">
        <v>3300</v>
      </c>
      <c r="F223" t="s">
        <v>54</v>
      </c>
      <c r="G223" t="s">
        <v>54</v>
      </c>
      <c r="H223" t="s">
        <v>54</v>
      </c>
      <c r="I223" t="s">
        <v>54</v>
      </c>
      <c r="J223" t="s">
        <v>456</v>
      </c>
      <c r="K223">
        <v>0</v>
      </c>
    </row>
    <row r="224" spans="1:11" x14ac:dyDescent="0.25">
      <c r="A224">
        <v>270</v>
      </c>
      <c r="B224" t="s">
        <v>457</v>
      </c>
      <c r="C224" t="s">
        <v>18</v>
      </c>
      <c r="D224">
        <v>99000</v>
      </c>
      <c r="E224">
        <v>99000</v>
      </c>
      <c r="F224">
        <v>99000</v>
      </c>
      <c r="G224">
        <v>99000</v>
      </c>
      <c r="H224">
        <v>99000</v>
      </c>
      <c r="I224">
        <v>140000</v>
      </c>
      <c r="J224" t="s">
        <v>458</v>
      </c>
      <c r="K224">
        <v>112846</v>
      </c>
    </row>
    <row r="225" spans="1:11" x14ac:dyDescent="0.25">
      <c r="A225">
        <v>272</v>
      </c>
      <c r="B225" t="s">
        <v>459</v>
      </c>
      <c r="C225" t="s">
        <v>53</v>
      </c>
      <c r="D225">
        <v>6600</v>
      </c>
      <c r="E225">
        <v>6600</v>
      </c>
      <c r="F225" t="s">
        <v>54</v>
      </c>
      <c r="G225" t="s">
        <v>54</v>
      </c>
      <c r="H225" t="s">
        <v>54</v>
      </c>
      <c r="I225" t="s">
        <v>54</v>
      </c>
      <c r="J225" t="s">
        <v>460</v>
      </c>
      <c r="K225">
        <v>2950</v>
      </c>
    </row>
    <row r="226" spans="1:11" x14ac:dyDescent="0.25">
      <c r="A226">
        <v>273</v>
      </c>
      <c r="B226" t="s">
        <v>461</v>
      </c>
      <c r="C226" t="s">
        <v>15</v>
      </c>
      <c r="D226">
        <v>16880</v>
      </c>
      <c r="E226">
        <v>22000</v>
      </c>
      <c r="F226">
        <v>22000</v>
      </c>
      <c r="G226">
        <v>22000</v>
      </c>
      <c r="H226">
        <v>22000</v>
      </c>
      <c r="I226">
        <v>70000</v>
      </c>
      <c r="J226" t="s">
        <v>462</v>
      </c>
      <c r="K226">
        <v>65966</v>
      </c>
    </row>
    <row r="227" spans="1:11" x14ac:dyDescent="0.25">
      <c r="A227">
        <v>274</v>
      </c>
      <c r="B227" t="s">
        <v>463</v>
      </c>
      <c r="C227" t="s">
        <v>53</v>
      </c>
      <c r="D227">
        <v>9500</v>
      </c>
      <c r="E227">
        <v>9500</v>
      </c>
      <c r="F227" t="s">
        <v>54</v>
      </c>
      <c r="G227" t="s">
        <v>54</v>
      </c>
      <c r="H227" t="s">
        <v>54</v>
      </c>
      <c r="I227" t="s">
        <v>54</v>
      </c>
      <c r="J227" t="s">
        <v>464</v>
      </c>
      <c r="K227">
        <v>2484</v>
      </c>
    </row>
    <row r="228" spans="1:11" x14ac:dyDescent="0.25">
      <c r="A228">
        <v>275</v>
      </c>
      <c r="B228" t="s">
        <v>465</v>
      </c>
      <c r="C228" t="s">
        <v>53</v>
      </c>
      <c r="D228">
        <v>6920</v>
      </c>
      <c r="E228">
        <v>6920</v>
      </c>
      <c r="F228" t="s">
        <v>54</v>
      </c>
      <c r="G228" t="s">
        <v>54</v>
      </c>
      <c r="H228" t="s">
        <v>54</v>
      </c>
      <c r="I228" t="s">
        <v>54</v>
      </c>
      <c r="J228" t="s">
        <v>466</v>
      </c>
      <c r="K228">
        <v>1708</v>
      </c>
    </row>
    <row r="229" spans="1:11" x14ac:dyDescent="0.25">
      <c r="A229">
        <v>276</v>
      </c>
      <c r="B229" t="s">
        <v>467</v>
      </c>
      <c r="C229" t="s">
        <v>53</v>
      </c>
      <c r="D229">
        <v>2070</v>
      </c>
      <c r="E229">
        <v>2070</v>
      </c>
      <c r="F229" t="s">
        <v>54</v>
      </c>
      <c r="G229" t="s">
        <v>54</v>
      </c>
      <c r="H229" t="s">
        <v>54</v>
      </c>
      <c r="I229" t="s">
        <v>54</v>
      </c>
      <c r="J229" t="s">
        <v>468</v>
      </c>
      <c r="K229">
        <v>106</v>
      </c>
    </row>
    <row r="230" spans="1:11" x14ac:dyDescent="0.25">
      <c r="A230">
        <v>277</v>
      </c>
      <c r="B230" t="s">
        <v>469</v>
      </c>
      <c r="C230" t="s">
        <v>53</v>
      </c>
      <c r="D230">
        <v>3500</v>
      </c>
      <c r="E230">
        <v>3500</v>
      </c>
      <c r="F230" t="s">
        <v>54</v>
      </c>
      <c r="G230" t="s">
        <v>54</v>
      </c>
      <c r="H230" t="s">
        <v>54</v>
      </c>
      <c r="I230" t="s">
        <v>54</v>
      </c>
      <c r="J230" t="s">
        <v>470</v>
      </c>
      <c r="K230">
        <v>6096</v>
      </c>
    </row>
    <row r="231" spans="1:11" x14ac:dyDescent="0.25">
      <c r="A231">
        <v>278</v>
      </c>
      <c r="B231" t="s">
        <v>471</v>
      </c>
      <c r="C231" t="s">
        <v>12</v>
      </c>
      <c r="D231">
        <v>611000</v>
      </c>
      <c r="E231">
        <v>611000</v>
      </c>
      <c r="F231">
        <v>611000</v>
      </c>
      <c r="G231">
        <v>611000</v>
      </c>
      <c r="H231">
        <v>611000</v>
      </c>
      <c r="I231">
        <v>850000</v>
      </c>
      <c r="J231" t="s">
        <v>472</v>
      </c>
      <c r="K231">
        <v>1393293</v>
      </c>
    </row>
    <row r="232" spans="1:11" x14ac:dyDescent="0.25">
      <c r="A232">
        <v>279</v>
      </c>
      <c r="B232" t="s">
        <v>473</v>
      </c>
      <c r="C232" t="s">
        <v>15</v>
      </c>
      <c r="D232">
        <v>18200</v>
      </c>
      <c r="E232">
        <v>18200</v>
      </c>
      <c r="F232">
        <v>18200</v>
      </c>
      <c r="G232">
        <v>18200</v>
      </c>
      <c r="H232">
        <v>18200</v>
      </c>
      <c r="I232">
        <v>18200</v>
      </c>
      <c r="J232" t="s">
        <v>474</v>
      </c>
      <c r="K232">
        <v>11167</v>
      </c>
    </row>
    <row r="233" spans="1:11" x14ac:dyDescent="0.25">
      <c r="A233">
        <v>280</v>
      </c>
      <c r="B233" t="s">
        <v>475</v>
      </c>
      <c r="C233" t="s">
        <v>18</v>
      </c>
      <c r="D233">
        <v>139500</v>
      </c>
      <c r="E233">
        <v>139500</v>
      </c>
      <c r="F233">
        <v>139500</v>
      </c>
      <c r="G233">
        <v>139500</v>
      </c>
      <c r="H233">
        <v>139500</v>
      </c>
      <c r="I233">
        <v>156000</v>
      </c>
      <c r="J233" t="s">
        <v>476</v>
      </c>
      <c r="K233">
        <v>348911</v>
      </c>
    </row>
    <row r="234" spans="1:11" x14ac:dyDescent="0.25">
      <c r="A234">
        <v>281</v>
      </c>
      <c r="B234" t="s">
        <v>477</v>
      </c>
      <c r="C234" t="s">
        <v>53</v>
      </c>
      <c r="D234">
        <v>6920</v>
      </c>
      <c r="E234">
        <v>6920</v>
      </c>
      <c r="F234" t="s">
        <v>54</v>
      </c>
      <c r="G234" t="s">
        <v>54</v>
      </c>
      <c r="H234" t="s">
        <v>54</v>
      </c>
      <c r="I234" t="s">
        <v>54</v>
      </c>
      <c r="J234" t="s">
        <v>478</v>
      </c>
      <c r="K234">
        <v>1738</v>
      </c>
    </row>
    <row r="235" spans="1:11" x14ac:dyDescent="0.25">
      <c r="A235">
        <v>282</v>
      </c>
      <c r="B235" t="s">
        <v>479</v>
      </c>
      <c r="C235" t="s">
        <v>53</v>
      </c>
      <c r="D235">
        <v>600</v>
      </c>
      <c r="E235">
        <v>600</v>
      </c>
      <c r="F235" t="s">
        <v>54</v>
      </c>
      <c r="G235" t="s">
        <v>54</v>
      </c>
      <c r="H235" t="s">
        <v>54</v>
      </c>
      <c r="I235" t="s">
        <v>54</v>
      </c>
      <c r="J235" t="s">
        <v>480</v>
      </c>
      <c r="K235">
        <v>679</v>
      </c>
    </row>
    <row r="236" spans="1:11" x14ac:dyDescent="0.25">
      <c r="A236">
        <v>283</v>
      </c>
      <c r="B236" t="s">
        <v>481</v>
      </c>
      <c r="C236" t="s">
        <v>53</v>
      </c>
      <c r="D236">
        <v>6920</v>
      </c>
      <c r="E236">
        <v>6920</v>
      </c>
      <c r="F236" t="s">
        <v>54</v>
      </c>
      <c r="G236" t="s">
        <v>54</v>
      </c>
      <c r="H236" t="s">
        <v>54</v>
      </c>
      <c r="I236" t="s">
        <v>54</v>
      </c>
      <c r="J236" t="s">
        <v>482</v>
      </c>
      <c r="K236">
        <v>2521</v>
      </c>
    </row>
    <row r="237" spans="1:11" x14ac:dyDescent="0.25">
      <c r="A237">
        <v>284</v>
      </c>
      <c r="B237" t="s">
        <v>483</v>
      </c>
      <c r="C237" t="s">
        <v>53</v>
      </c>
      <c r="D237">
        <v>6920</v>
      </c>
      <c r="E237">
        <v>6920</v>
      </c>
      <c r="F237" t="s">
        <v>54</v>
      </c>
      <c r="G237" t="s">
        <v>54</v>
      </c>
      <c r="H237" t="s">
        <v>54</v>
      </c>
      <c r="I237" t="s">
        <v>54</v>
      </c>
      <c r="J237" t="s">
        <v>484</v>
      </c>
      <c r="K237">
        <v>1655</v>
      </c>
    </row>
    <row r="238" spans="1:11" x14ac:dyDescent="0.25">
      <c r="A238">
        <v>285</v>
      </c>
      <c r="B238" t="s">
        <v>485</v>
      </c>
      <c r="C238" t="s">
        <v>53</v>
      </c>
      <c r="D238">
        <v>8800</v>
      </c>
      <c r="E238">
        <v>8800</v>
      </c>
      <c r="F238" t="s">
        <v>54</v>
      </c>
      <c r="G238" t="s">
        <v>54</v>
      </c>
      <c r="H238" t="s">
        <v>54</v>
      </c>
      <c r="I238" t="s">
        <v>54</v>
      </c>
      <c r="J238" t="s">
        <v>486</v>
      </c>
      <c r="K238">
        <v>3177</v>
      </c>
    </row>
    <row r="239" spans="1:11" x14ac:dyDescent="0.25">
      <c r="A239">
        <v>286</v>
      </c>
      <c r="B239" t="s">
        <v>487</v>
      </c>
      <c r="C239" t="s">
        <v>53</v>
      </c>
      <c r="D239">
        <v>9000</v>
      </c>
      <c r="E239">
        <v>9000</v>
      </c>
      <c r="F239" t="s">
        <v>54</v>
      </c>
      <c r="G239" t="s">
        <v>54</v>
      </c>
      <c r="H239" t="s">
        <v>54</v>
      </c>
      <c r="I239" t="s">
        <v>54</v>
      </c>
      <c r="J239" t="s">
        <v>488</v>
      </c>
      <c r="K239">
        <v>3044</v>
      </c>
    </row>
    <row r="240" spans="1:11" x14ac:dyDescent="0.25">
      <c r="A240">
        <v>287</v>
      </c>
      <c r="B240" t="s">
        <v>489</v>
      </c>
      <c r="C240" t="s">
        <v>53</v>
      </c>
      <c r="D240">
        <v>6920</v>
      </c>
      <c r="E240">
        <v>6920</v>
      </c>
      <c r="F240" t="s">
        <v>54</v>
      </c>
      <c r="G240" t="s">
        <v>54</v>
      </c>
      <c r="H240" t="s">
        <v>54</v>
      </c>
      <c r="I240" t="s">
        <v>54</v>
      </c>
      <c r="J240" t="s">
        <v>490</v>
      </c>
      <c r="K240">
        <v>981</v>
      </c>
    </row>
    <row r="241" spans="1:11" x14ac:dyDescent="0.25">
      <c r="A241">
        <v>289</v>
      </c>
      <c r="B241" t="s">
        <v>491</v>
      </c>
      <c r="C241" t="s">
        <v>15</v>
      </c>
      <c r="D241">
        <v>5720</v>
      </c>
      <c r="E241">
        <v>5720</v>
      </c>
      <c r="F241">
        <v>5720</v>
      </c>
      <c r="G241">
        <v>5720</v>
      </c>
      <c r="H241">
        <v>5720</v>
      </c>
      <c r="I241">
        <v>15001</v>
      </c>
      <c r="J241" t="s">
        <v>492</v>
      </c>
      <c r="K241">
        <v>39688</v>
      </c>
    </row>
    <row r="242" spans="1:11" x14ac:dyDescent="0.25">
      <c r="A242">
        <v>290</v>
      </c>
      <c r="B242" t="s">
        <v>493</v>
      </c>
      <c r="C242" t="s">
        <v>15</v>
      </c>
      <c r="D242">
        <v>9520</v>
      </c>
      <c r="E242">
        <v>10590</v>
      </c>
      <c r="F242">
        <v>10590</v>
      </c>
      <c r="G242">
        <v>10590</v>
      </c>
      <c r="H242">
        <v>10590</v>
      </c>
      <c r="I242">
        <v>15001</v>
      </c>
      <c r="J242" t="s">
        <v>494</v>
      </c>
      <c r="K242">
        <v>8741</v>
      </c>
    </row>
    <row r="243" spans="1:11" x14ac:dyDescent="0.25">
      <c r="A243">
        <v>291</v>
      </c>
      <c r="B243" t="s">
        <v>495</v>
      </c>
      <c r="C243" t="s">
        <v>53</v>
      </c>
      <c r="D243">
        <v>1700</v>
      </c>
      <c r="E243">
        <v>1700</v>
      </c>
      <c r="F243" t="s">
        <v>54</v>
      </c>
      <c r="G243" t="s">
        <v>54</v>
      </c>
      <c r="H243" t="s">
        <v>54</v>
      </c>
      <c r="I243" t="s">
        <v>54</v>
      </c>
      <c r="J243" t="s">
        <v>496</v>
      </c>
      <c r="K243">
        <v>1644</v>
      </c>
    </row>
    <row r="244" spans="1:11" x14ac:dyDescent="0.25">
      <c r="A244">
        <v>292</v>
      </c>
      <c r="B244" t="s">
        <v>497</v>
      </c>
      <c r="C244" t="s">
        <v>15</v>
      </c>
      <c r="D244">
        <v>15001</v>
      </c>
      <c r="E244">
        <v>15001</v>
      </c>
      <c r="F244">
        <v>15001</v>
      </c>
      <c r="G244">
        <v>15001</v>
      </c>
      <c r="H244">
        <v>15001</v>
      </c>
      <c r="I244">
        <v>75000</v>
      </c>
      <c r="J244" t="s">
        <v>498</v>
      </c>
      <c r="K244">
        <v>1713</v>
      </c>
    </row>
    <row r="245" spans="1:11" x14ac:dyDescent="0.25">
      <c r="A245">
        <v>293</v>
      </c>
      <c r="B245" t="s">
        <v>499</v>
      </c>
      <c r="C245" t="s">
        <v>15</v>
      </c>
      <c r="D245">
        <v>25000</v>
      </c>
      <c r="E245">
        <v>25000</v>
      </c>
      <c r="F245">
        <v>25000</v>
      </c>
      <c r="G245">
        <v>25000</v>
      </c>
      <c r="H245">
        <v>25000</v>
      </c>
      <c r="I245">
        <v>25000</v>
      </c>
      <c r="J245" t="s">
        <v>500</v>
      </c>
      <c r="K245">
        <v>13168</v>
      </c>
    </row>
    <row r="246" spans="1:11" x14ac:dyDescent="0.25">
      <c r="A246">
        <v>294</v>
      </c>
      <c r="B246" t="s">
        <v>501</v>
      </c>
      <c r="C246" t="s">
        <v>53</v>
      </c>
      <c r="D246">
        <v>4600</v>
      </c>
      <c r="E246">
        <v>4600</v>
      </c>
      <c r="F246" t="s">
        <v>54</v>
      </c>
      <c r="G246" t="s">
        <v>54</v>
      </c>
      <c r="H246" t="s">
        <v>54</v>
      </c>
      <c r="I246" t="s">
        <v>54</v>
      </c>
      <c r="J246" t="s">
        <v>502</v>
      </c>
      <c r="K246">
        <v>998</v>
      </c>
    </row>
    <row r="247" spans="1:11" x14ac:dyDescent="0.25">
      <c r="A247">
        <v>295</v>
      </c>
      <c r="B247" t="s">
        <v>503</v>
      </c>
      <c r="C247" t="s">
        <v>53</v>
      </c>
      <c r="D247">
        <v>6920</v>
      </c>
      <c r="E247">
        <v>6920</v>
      </c>
      <c r="F247" t="s">
        <v>54</v>
      </c>
      <c r="G247" t="s">
        <v>54</v>
      </c>
      <c r="H247" t="s">
        <v>54</v>
      </c>
      <c r="I247" t="s">
        <v>54</v>
      </c>
      <c r="J247" t="s">
        <v>504</v>
      </c>
      <c r="K247">
        <v>1581</v>
      </c>
    </row>
    <row r="248" spans="1:11" x14ac:dyDescent="0.25">
      <c r="A248">
        <v>296</v>
      </c>
      <c r="B248" t="s">
        <v>505</v>
      </c>
      <c r="C248" t="s">
        <v>53</v>
      </c>
      <c r="D248">
        <v>10390</v>
      </c>
      <c r="E248">
        <v>10390</v>
      </c>
      <c r="F248" t="s">
        <v>54</v>
      </c>
      <c r="G248" t="s">
        <v>54</v>
      </c>
      <c r="H248" t="s">
        <v>54</v>
      </c>
      <c r="I248" t="s">
        <v>54</v>
      </c>
      <c r="J248" t="s">
        <v>506</v>
      </c>
      <c r="K248">
        <v>3068</v>
      </c>
    </row>
    <row r="249" spans="1:11" x14ac:dyDescent="0.25">
      <c r="A249">
        <v>297</v>
      </c>
      <c r="B249" t="s">
        <v>507</v>
      </c>
      <c r="C249" t="s">
        <v>53</v>
      </c>
      <c r="D249">
        <v>500</v>
      </c>
      <c r="E249">
        <v>500</v>
      </c>
      <c r="F249" t="s">
        <v>54</v>
      </c>
      <c r="G249" t="s">
        <v>54</v>
      </c>
      <c r="H249" t="s">
        <v>54</v>
      </c>
      <c r="I249" t="s">
        <v>54</v>
      </c>
      <c r="J249" t="s">
        <v>508</v>
      </c>
      <c r="K249">
        <v>942</v>
      </c>
    </row>
    <row r="250" spans="1:11" x14ac:dyDescent="0.25">
      <c r="A250">
        <v>298</v>
      </c>
      <c r="B250" t="s">
        <v>509</v>
      </c>
      <c r="C250" t="s">
        <v>53</v>
      </c>
      <c r="D250">
        <v>3980</v>
      </c>
      <c r="E250">
        <v>3980</v>
      </c>
      <c r="F250" t="s">
        <v>54</v>
      </c>
      <c r="G250" t="s">
        <v>54</v>
      </c>
      <c r="H250" t="s">
        <v>54</v>
      </c>
      <c r="I250" t="s">
        <v>54</v>
      </c>
      <c r="J250" t="s">
        <v>510</v>
      </c>
      <c r="K250">
        <v>1374</v>
      </c>
    </row>
    <row r="251" spans="1:11" x14ac:dyDescent="0.25">
      <c r="A251">
        <v>299</v>
      </c>
      <c r="B251" t="s">
        <v>511</v>
      </c>
      <c r="C251" t="s">
        <v>15</v>
      </c>
      <c r="D251">
        <v>23000</v>
      </c>
      <c r="E251">
        <v>23000</v>
      </c>
      <c r="F251">
        <v>23000</v>
      </c>
      <c r="G251">
        <v>23000</v>
      </c>
      <c r="H251">
        <v>23000</v>
      </c>
      <c r="I251">
        <v>23000</v>
      </c>
      <c r="J251" t="s">
        <v>512</v>
      </c>
      <c r="K251">
        <v>12952</v>
      </c>
    </row>
    <row r="252" spans="1:11" x14ac:dyDescent="0.25">
      <c r="A252">
        <v>300</v>
      </c>
      <c r="B252" t="s">
        <v>513</v>
      </c>
      <c r="C252" t="s">
        <v>15</v>
      </c>
      <c r="D252">
        <v>8580</v>
      </c>
      <c r="E252">
        <v>9530</v>
      </c>
      <c r="F252">
        <v>9530</v>
      </c>
      <c r="G252">
        <v>9530</v>
      </c>
      <c r="H252">
        <v>9530</v>
      </c>
      <c r="I252">
        <v>15001</v>
      </c>
      <c r="J252" t="s">
        <v>514</v>
      </c>
      <c r="K252">
        <v>21964</v>
      </c>
    </row>
    <row r="253" spans="1:11" x14ac:dyDescent="0.25">
      <c r="A253">
        <v>302</v>
      </c>
      <c r="B253" t="s">
        <v>515</v>
      </c>
      <c r="C253" t="s">
        <v>53</v>
      </c>
      <c r="D253">
        <v>10390</v>
      </c>
      <c r="E253">
        <v>10390</v>
      </c>
      <c r="F253" t="s">
        <v>54</v>
      </c>
      <c r="G253" t="s">
        <v>54</v>
      </c>
      <c r="H253" t="s">
        <v>54</v>
      </c>
      <c r="I253" t="s">
        <v>54</v>
      </c>
      <c r="J253" t="s">
        <v>516</v>
      </c>
      <c r="K253">
        <v>6988</v>
      </c>
    </row>
    <row r="254" spans="1:11" x14ac:dyDescent="0.25">
      <c r="A254">
        <v>303</v>
      </c>
      <c r="B254" t="s">
        <v>517</v>
      </c>
      <c r="C254" t="s">
        <v>15</v>
      </c>
      <c r="D254">
        <v>15001</v>
      </c>
      <c r="E254">
        <v>15001</v>
      </c>
      <c r="F254">
        <v>15001</v>
      </c>
      <c r="G254">
        <v>15001</v>
      </c>
      <c r="H254">
        <v>15001</v>
      </c>
      <c r="I254">
        <v>15001</v>
      </c>
      <c r="J254" t="s">
        <v>518</v>
      </c>
      <c r="K254">
        <v>75807</v>
      </c>
    </row>
    <row r="255" spans="1:11" x14ac:dyDescent="0.25">
      <c r="A255">
        <v>304</v>
      </c>
      <c r="B255" t="s">
        <v>519</v>
      </c>
      <c r="C255" t="s">
        <v>53</v>
      </c>
      <c r="D255">
        <v>500</v>
      </c>
      <c r="E255">
        <v>500</v>
      </c>
      <c r="F255" t="s">
        <v>54</v>
      </c>
      <c r="G255" t="s">
        <v>54</v>
      </c>
      <c r="H255" t="s">
        <v>54</v>
      </c>
      <c r="I255" t="s">
        <v>54</v>
      </c>
      <c r="J255" t="s">
        <v>520</v>
      </c>
      <c r="K255">
        <v>1184</v>
      </c>
    </row>
    <row r="256" spans="1:11" x14ac:dyDescent="0.25">
      <c r="A256">
        <v>305</v>
      </c>
      <c r="B256" t="s">
        <v>521</v>
      </c>
      <c r="C256" t="s">
        <v>18</v>
      </c>
      <c r="D256">
        <v>90000</v>
      </c>
      <c r="E256">
        <v>90000</v>
      </c>
      <c r="F256">
        <v>90000</v>
      </c>
      <c r="G256">
        <v>90000</v>
      </c>
      <c r="H256">
        <v>90000</v>
      </c>
      <c r="I256">
        <v>90000</v>
      </c>
      <c r="J256" t="s">
        <v>522</v>
      </c>
      <c r="K256">
        <v>21180</v>
      </c>
    </row>
    <row r="257" spans="1:11" x14ac:dyDescent="0.25">
      <c r="A257">
        <v>306</v>
      </c>
      <c r="B257" t="s">
        <v>523</v>
      </c>
      <c r="C257" t="s">
        <v>53</v>
      </c>
      <c r="D257">
        <v>10390</v>
      </c>
      <c r="E257">
        <v>10390</v>
      </c>
      <c r="F257" t="s">
        <v>54</v>
      </c>
      <c r="G257" t="s">
        <v>54</v>
      </c>
      <c r="H257" t="s">
        <v>54</v>
      </c>
      <c r="I257" t="s">
        <v>54</v>
      </c>
      <c r="J257" t="s">
        <v>524</v>
      </c>
      <c r="K257">
        <v>2296</v>
      </c>
    </row>
    <row r="258" spans="1:11" x14ac:dyDescent="0.25">
      <c r="A258">
        <v>307</v>
      </c>
      <c r="B258" t="s">
        <v>525</v>
      </c>
      <c r="C258" t="s">
        <v>53</v>
      </c>
      <c r="D258">
        <v>1000</v>
      </c>
      <c r="E258">
        <v>1000</v>
      </c>
      <c r="F258" t="s">
        <v>54</v>
      </c>
      <c r="G258" t="s">
        <v>54</v>
      </c>
      <c r="H258" t="s">
        <v>54</v>
      </c>
      <c r="I258" t="s">
        <v>54</v>
      </c>
      <c r="J258" t="s">
        <v>526</v>
      </c>
      <c r="K258">
        <v>747</v>
      </c>
    </row>
    <row r="259" spans="1:11" x14ac:dyDescent="0.25">
      <c r="A259">
        <v>308</v>
      </c>
      <c r="B259" t="s">
        <v>527</v>
      </c>
      <c r="C259" t="s">
        <v>53</v>
      </c>
      <c r="D259">
        <v>700</v>
      </c>
      <c r="E259">
        <v>700</v>
      </c>
      <c r="F259" t="s">
        <v>54</v>
      </c>
      <c r="G259" t="s">
        <v>54</v>
      </c>
      <c r="H259" t="s">
        <v>54</v>
      </c>
      <c r="I259" t="s">
        <v>54</v>
      </c>
      <c r="J259" t="s">
        <v>528</v>
      </c>
      <c r="K259">
        <v>787</v>
      </c>
    </row>
    <row r="260" spans="1:11" x14ac:dyDescent="0.25">
      <c r="A260">
        <v>309</v>
      </c>
      <c r="B260" t="s">
        <v>529</v>
      </c>
      <c r="C260" t="s">
        <v>53</v>
      </c>
      <c r="D260">
        <v>1100</v>
      </c>
      <c r="E260">
        <v>1100</v>
      </c>
      <c r="F260" t="s">
        <v>54</v>
      </c>
      <c r="G260" t="s">
        <v>54</v>
      </c>
      <c r="H260" t="s">
        <v>54</v>
      </c>
      <c r="I260" t="s">
        <v>54</v>
      </c>
      <c r="J260" t="s">
        <v>530</v>
      </c>
      <c r="K260">
        <v>1006</v>
      </c>
    </row>
    <row r="261" spans="1:11" x14ac:dyDescent="0.25">
      <c r="A261">
        <v>310</v>
      </c>
      <c r="B261" t="s">
        <v>531</v>
      </c>
      <c r="C261" t="s">
        <v>15</v>
      </c>
      <c r="D261">
        <v>94000</v>
      </c>
      <c r="E261">
        <v>94000</v>
      </c>
      <c r="F261">
        <v>94000</v>
      </c>
      <c r="G261">
        <v>94000</v>
      </c>
      <c r="H261">
        <v>94000</v>
      </c>
      <c r="I261">
        <v>145000</v>
      </c>
      <c r="J261" t="s">
        <v>532</v>
      </c>
      <c r="K261">
        <v>212787</v>
      </c>
    </row>
    <row r="262" spans="1:11" x14ac:dyDescent="0.25">
      <c r="A262">
        <v>312</v>
      </c>
      <c r="B262" t="s">
        <v>533</v>
      </c>
      <c r="C262" t="s">
        <v>15</v>
      </c>
      <c r="D262">
        <v>93000</v>
      </c>
      <c r="E262">
        <v>93000</v>
      </c>
      <c r="F262">
        <v>93000</v>
      </c>
      <c r="G262">
        <v>93000</v>
      </c>
      <c r="H262">
        <v>93000</v>
      </c>
      <c r="I262">
        <v>160000</v>
      </c>
      <c r="J262" t="s">
        <v>534</v>
      </c>
      <c r="K262">
        <v>116534</v>
      </c>
    </row>
    <row r="263" spans="1:11" x14ac:dyDescent="0.25">
      <c r="A263">
        <v>313</v>
      </c>
      <c r="B263" t="s">
        <v>535</v>
      </c>
      <c r="C263" t="s">
        <v>53</v>
      </c>
      <c r="D263">
        <v>6920</v>
      </c>
      <c r="E263">
        <v>6920</v>
      </c>
      <c r="F263" t="s">
        <v>54</v>
      </c>
      <c r="G263" t="s">
        <v>54</v>
      </c>
      <c r="H263" t="s">
        <v>54</v>
      </c>
      <c r="I263" t="s">
        <v>54</v>
      </c>
      <c r="J263" t="s">
        <v>536</v>
      </c>
      <c r="K263">
        <v>1083</v>
      </c>
    </row>
    <row r="264" spans="1:11" x14ac:dyDescent="0.25">
      <c r="A264">
        <v>314</v>
      </c>
      <c r="B264" t="s">
        <v>537</v>
      </c>
      <c r="C264" t="s">
        <v>15</v>
      </c>
      <c r="D264">
        <v>4770</v>
      </c>
      <c r="E264">
        <v>11430</v>
      </c>
      <c r="F264">
        <v>11430</v>
      </c>
      <c r="G264">
        <v>11430</v>
      </c>
      <c r="H264">
        <v>11430</v>
      </c>
      <c r="I264">
        <v>15001</v>
      </c>
      <c r="J264" t="s">
        <v>538</v>
      </c>
      <c r="K264">
        <v>2977</v>
      </c>
    </row>
    <row r="265" spans="1:11" x14ac:dyDescent="0.25">
      <c r="A265">
        <v>315</v>
      </c>
      <c r="B265" t="s">
        <v>539</v>
      </c>
      <c r="C265" t="s">
        <v>53</v>
      </c>
      <c r="D265">
        <v>6600</v>
      </c>
      <c r="E265">
        <v>6600</v>
      </c>
      <c r="F265" t="s">
        <v>54</v>
      </c>
      <c r="G265" t="s">
        <v>54</v>
      </c>
      <c r="H265" t="s">
        <v>54</v>
      </c>
      <c r="I265" t="s">
        <v>54</v>
      </c>
      <c r="J265" t="s">
        <v>540</v>
      </c>
      <c r="K265">
        <v>13882</v>
      </c>
    </row>
    <row r="266" spans="1:11" x14ac:dyDescent="0.25">
      <c r="A266">
        <v>316</v>
      </c>
      <c r="B266" t="s">
        <v>541</v>
      </c>
      <c r="C266" t="s">
        <v>53</v>
      </c>
      <c r="D266">
        <v>600</v>
      </c>
      <c r="E266">
        <v>600</v>
      </c>
      <c r="F266" t="s">
        <v>54</v>
      </c>
      <c r="G266" t="s">
        <v>54</v>
      </c>
      <c r="H266" t="s">
        <v>54</v>
      </c>
      <c r="I266" t="s">
        <v>54</v>
      </c>
      <c r="J266" t="s">
        <v>542</v>
      </c>
      <c r="K266">
        <v>612</v>
      </c>
    </row>
    <row r="267" spans="1:11" x14ac:dyDescent="0.25">
      <c r="A267">
        <v>317</v>
      </c>
      <c r="B267" t="s">
        <v>543</v>
      </c>
      <c r="C267" t="s">
        <v>53</v>
      </c>
      <c r="D267">
        <v>500</v>
      </c>
      <c r="E267">
        <v>500</v>
      </c>
      <c r="F267" t="s">
        <v>54</v>
      </c>
      <c r="G267" t="s">
        <v>54</v>
      </c>
      <c r="H267" t="s">
        <v>54</v>
      </c>
      <c r="I267" t="s">
        <v>54</v>
      </c>
      <c r="J267" t="s">
        <v>544</v>
      </c>
      <c r="K267">
        <v>719</v>
      </c>
    </row>
    <row r="268" spans="1:11" x14ac:dyDescent="0.25">
      <c r="A268">
        <v>318</v>
      </c>
      <c r="B268" t="s">
        <v>545</v>
      </c>
      <c r="C268" t="s">
        <v>53</v>
      </c>
      <c r="D268">
        <v>500</v>
      </c>
      <c r="E268">
        <v>500</v>
      </c>
      <c r="F268" t="s">
        <v>54</v>
      </c>
      <c r="G268" t="s">
        <v>54</v>
      </c>
      <c r="H268" t="s">
        <v>54</v>
      </c>
      <c r="I268" t="s">
        <v>54</v>
      </c>
      <c r="J268" t="s">
        <v>546</v>
      </c>
      <c r="K268">
        <v>675</v>
      </c>
    </row>
    <row r="269" spans="1:11" x14ac:dyDescent="0.25">
      <c r="A269">
        <v>319</v>
      </c>
      <c r="B269" t="s">
        <v>547</v>
      </c>
      <c r="C269" t="s">
        <v>15</v>
      </c>
      <c r="D269">
        <v>8230</v>
      </c>
      <c r="E269">
        <v>11760</v>
      </c>
      <c r="F269">
        <v>11760</v>
      </c>
      <c r="G269">
        <v>11760</v>
      </c>
      <c r="H269">
        <v>11760</v>
      </c>
      <c r="I269">
        <v>15001</v>
      </c>
      <c r="J269" t="s">
        <v>548</v>
      </c>
      <c r="K269">
        <v>2555</v>
      </c>
    </row>
    <row r="270" spans="1:11" x14ac:dyDescent="0.25">
      <c r="A270">
        <v>320</v>
      </c>
      <c r="B270" t="s">
        <v>549</v>
      </c>
      <c r="C270" t="s">
        <v>15</v>
      </c>
      <c r="D270">
        <v>18000</v>
      </c>
      <c r="E270">
        <v>23000</v>
      </c>
      <c r="F270">
        <v>23000</v>
      </c>
      <c r="G270">
        <v>23000</v>
      </c>
      <c r="H270">
        <v>23000</v>
      </c>
      <c r="I270">
        <v>43640</v>
      </c>
      <c r="J270" t="s">
        <v>550</v>
      </c>
      <c r="K270">
        <v>24314</v>
      </c>
    </row>
    <row r="271" spans="1:11" x14ac:dyDescent="0.25">
      <c r="A271">
        <v>321</v>
      </c>
      <c r="B271" t="s">
        <v>551</v>
      </c>
      <c r="C271" t="s">
        <v>53</v>
      </c>
      <c r="D271">
        <v>6500</v>
      </c>
      <c r="E271">
        <v>6500</v>
      </c>
      <c r="F271" t="s">
        <v>54</v>
      </c>
      <c r="G271" t="s">
        <v>54</v>
      </c>
      <c r="H271" t="s">
        <v>54</v>
      </c>
      <c r="I271" t="s">
        <v>54</v>
      </c>
      <c r="J271" t="s">
        <v>552</v>
      </c>
      <c r="K271">
        <v>3474</v>
      </c>
    </row>
    <row r="272" spans="1:11" x14ac:dyDescent="0.25">
      <c r="A272">
        <v>322</v>
      </c>
      <c r="B272" t="s">
        <v>553</v>
      </c>
      <c r="C272" t="s">
        <v>53</v>
      </c>
      <c r="D272">
        <v>6920</v>
      </c>
      <c r="E272">
        <v>6920</v>
      </c>
      <c r="F272" t="s">
        <v>54</v>
      </c>
      <c r="G272" t="s">
        <v>54</v>
      </c>
      <c r="H272" t="s">
        <v>54</v>
      </c>
      <c r="I272" t="s">
        <v>54</v>
      </c>
      <c r="J272" t="s">
        <v>554</v>
      </c>
      <c r="K272">
        <v>263</v>
      </c>
    </row>
    <row r="273" spans="1:11" x14ac:dyDescent="0.25">
      <c r="A273">
        <v>323</v>
      </c>
      <c r="B273" t="s">
        <v>555</v>
      </c>
      <c r="C273" t="s">
        <v>15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120000</v>
      </c>
      <c r="J273" t="s">
        <v>556</v>
      </c>
      <c r="K273">
        <v>0</v>
      </c>
    </row>
    <row r="274" spans="1:11" x14ac:dyDescent="0.25">
      <c r="A274">
        <v>324</v>
      </c>
      <c r="B274" t="s">
        <v>557</v>
      </c>
      <c r="C274" t="s">
        <v>15</v>
      </c>
      <c r="D274">
        <v>2860</v>
      </c>
      <c r="E274">
        <v>2840</v>
      </c>
      <c r="F274">
        <v>2840</v>
      </c>
      <c r="G274">
        <v>2840</v>
      </c>
      <c r="H274">
        <v>2840</v>
      </c>
      <c r="I274">
        <v>15001</v>
      </c>
      <c r="J274" t="s">
        <v>558</v>
      </c>
      <c r="K274">
        <v>0</v>
      </c>
    </row>
    <row r="275" spans="1:11" x14ac:dyDescent="0.25">
      <c r="A275">
        <v>327</v>
      </c>
      <c r="B275" t="s">
        <v>559</v>
      </c>
      <c r="C275" t="s">
        <v>53</v>
      </c>
      <c r="D275">
        <v>6600</v>
      </c>
      <c r="E275">
        <v>6600</v>
      </c>
      <c r="F275" t="s">
        <v>54</v>
      </c>
      <c r="G275" t="s">
        <v>54</v>
      </c>
      <c r="H275" t="s">
        <v>54</v>
      </c>
      <c r="I275" t="s">
        <v>54</v>
      </c>
      <c r="J275" t="s">
        <v>560</v>
      </c>
      <c r="K275">
        <v>6440</v>
      </c>
    </row>
    <row r="276" spans="1:11" x14ac:dyDescent="0.25">
      <c r="A276">
        <v>328</v>
      </c>
      <c r="B276" t="s">
        <v>561</v>
      </c>
      <c r="C276" t="s">
        <v>12</v>
      </c>
      <c r="D276">
        <v>95000</v>
      </c>
      <c r="E276">
        <v>100000</v>
      </c>
      <c r="F276">
        <v>100000</v>
      </c>
      <c r="G276">
        <v>100000</v>
      </c>
      <c r="H276">
        <v>100000</v>
      </c>
      <c r="I276">
        <v>130000</v>
      </c>
      <c r="J276" t="s">
        <v>562</v>
      </c>
      <c r="K276">
        <v>629464</v>
      </c>
    </row>
    <row r="277" spans="1:11" x14ac:dyDescent="0.25">
      <c r="A277">
        <v>330</v>
      </c>
      <c r="B277" t="s">
        <v>563</v>
      </c>
      <c r="C277" t="s">
        <v>53</v>
      </c>
      <c r="D277">
        <v>6928</v>
      </c>
      <c r="E277">
        <v>6928</v>
      </c>
      <c r="F277" t="s">
        <v>54</v>
      </c>
      <c r="G277" t="s">
        <v>54</v>
      </c>
      <c r="H277" t="s">
        <v>54</v>
      </c>
      <c r="I277" t="s">
        <v>54</v>
      </c>
      <c r="J277" t="s">
        <v>564</v>
      </c>
      <c r="K277">
        <v>1004</v>
      </c>
    </row>
    <row r="278" spans="1:11" x14ac:dyDescent="0.25">
      <c r="A278">
        <v>331</v>
      </c>
      <c r="B278" t="s">
        <v>565</v>
      </c>
      <c r="C278" t="s">
        <v>53</v>
      </c>
      <c r="D278">
        <v>800</v>
      </c>
      <c r="E278">
        <v>800</v>
      </c>
      <c r="F278" t="s">
        <v>54</v>
      </c>
      <c r="G278" t="s">
        <v>54</v>
      </c>
      <c r="H278" t="s">
        <v>54</v>
      </c>
      <c r="I278" t="s">
        <v>54</v>
      </c>
      <c r="J278" t="s">
        <v>566</v>
      </c>
      <c r="K278">
        <v>1135</v>
      </c>
    </row>
    <row r="279" spans="1:11" x14ac:dyDescent="0.25">
      <c r="A279">
        <v>332</v>
      </c>
      <c r="B279" t="s">
        <v>567</v>
      </c>
      <c r="C279" t="s">
        <v>53</v>
      </c>
      <c r="D279">
        <v>2078</v>
      </c>
      <c r="E279">
        <v>2078</v>
      </c>
      <c r="F279" t="s">
        <v>54</v>
      </c>
      <c r="G279" t="s">
        <v>54</v>
      </c>
      <c r="H279" t="s">
        <v>54</v>
      </c>
      <c r="I279" t="s">
        <v>54</v>
      </c>
      <c r="J279" t="s">
        <v>568</v>
      </c>
      <c r="K279">
        <v>947</v>
      </c>
    </row>
    <row r="280" spans="1:11" x14ac:dyDescent="0.25">
      <c r="A280">
        <v>333</v>
      </c>
      <c r="B280" t="s">
        <v>569</v>
      </c>
      <c r="C280" t="s">
        <v>53</v>
      </c>
      <c r="D280">
        <v>900</v>
      </c>
      <c r="E280">
        <v>900</v>
      </c>
      <c r="F280" t="s">
        <v>54</v>
      </c>
      <c r="G280" t="s">
        <v>54</v>
      </c>
      <c r="H280" t="s">
        <v>54</v>
      </c>
      <c r="I280" t="s">
        <v>54</v>
      </c>
      <c r="J280" t="s">
        <v>570</v>
      </c>
      <c r="K280">
        <v>641</v>
      </c>
    </row>
    <row r="281" spans="1:11" x14ac:dyDescent="0.25">
      <c r="A281">
        <v>334</v>
      </c>
      <c r="B281" t="s">
        <v>571</v>
      </c>
      <c r="C281" t="s">
        <v>53</v>
      </c>
      <c r="D281">
        <v>6928</v>
      </c>
      <c r="E281">
        <v>6928</v>
      </c>
      <c r="F281" t="s">
        <v>54</v>
      </c>
      <c r="G281" t="s">
        <v>54</v>
      </c>
      <c r="H281" t="s">
        <v>54</v>
      </c>
      <c r="I281" t="s">
        <v>54</v>
      </c>
      <c r="J281" t="s">
        <v>572</v>
      </c>
      <c r="K281">
        <v>9493</v>
      </c>
    </row>
    <row r="282" spans="1:11" x14ac:dyDescent="0.25">
      <c r="A282">
        <v>335</v>
      </c>
      <c r="B282" t="s">
        <v>573</v>
      </c>
      <c r="C282" t="s">
        <v>53</v>
      </c>
      <c r="D282">
        <v>3800</v>
      </c>
      <c r="E282">
        <v>3800</v>
      </c>
      <c r="F282" t="s">
        <v>54</v>
      </c>
      <c r="G282" t="s">
        <v>54</v>
      </c>
      <c r="H282" t="s">
        <v>54</v>
      </c>
      <c r="I282" t="s">
        <v>54</v>
      </c>
      <c r="J282" t="s">
        <v>574</v>
      </c>
      <c r="K282">
        <v>287</v>
      </c>
    </row>
    <row r="283" spans="1:11" x14ac:dyDescent="0.25">
      <c r="A283">
        <v>340</v>
      </c>
      <c r="B283" t="s">
        <v>575</v>
      </c>
      <c r="C283" t="s">
        <v>15</v>
      </c>
      <c r="D283">
        <v>68000</v>
      </c>
      <c r="E283">
        <v>74000</v>
      </c>
      <c r="F283">
        <v>74000</v>
      </c>
      <c r="G283">
        <v>74000</v>
      </c>
      <c r="H283">
        <v>74000</v>
      </c>
      <c r="I283">
        <v>85000</v>
      </c>
      <c r="J283" t="s">
        <v>576</v>
      </c>
      <c r="K283">
        <v>0</v>
      </c>
    </row>
    <row r="284" spans="1:11" x14ac:dyDescent="0.25">
      <c r="A284">
        <v>341</v>
      </c>
      <c r="B284" t="s">
        <v>577</v>
      </c>
      <c r="C284" t="s">
        <v>15</v>
      </c>
      <c r="D284">
        <v>20000</v>
      </c>
      <c r="E284">
        <v>27000</v>
      </c>
      <c r="F284">
        <v>27000</v>
      </c>
      <c r="G284">
        <v>27000</v>
      </c>
      <c r="H284">
        <v>27000</v>
      </c>
      <c r="I284">
        <v>43600</v>
      </c>
      <c r="J284" t="s">
        <v>578</v>
      </c>
      <c r="K284">
        <v>31889</v>
      </c>
    </row>
    <row r="285" spans="1:11" x14ac:dyDescent="0.25">
      <c r="A285">
        <v>342</v>
      </c>
      <c r="B285" t="s">
        <v>579</v>
      </c>
      <c r="C285" t="s">
        <v>53</v>
      </c>
      <c r="D285">
        <v>6928</v>
      </c>
      <c r="E285">
        <v>6928</v>
      </c>
      <c r="F285" t="s">
        <v>54</v>
      </c>
      <c r="J285" t="s">
        <v>580</v>
      </c>
      <c r="K285">
        <v>10851</v>
      </c>
    </row>
    <row r="286" spans="1:11" x14ac:dyDescent="0.25">
      <c r="A286">
        <v>344</v>
      </c>
      <c r="B286" t="s">
        <v>581</v>
      </c>
      <c r="C286" t="s">
        <v>15</v>
      </c>
      <c r="D286">
        <v>15001</v>
      </c>
      <c r="E286">
        <v>15001</v>
      </c>
      <c r="F286">
        <v>15001</v>
      </c>
      <c r="G286">
        <v>15001</v>
      </c>
      <c r="H286">
        <v>15001</v>
      </c>
      <c r="I286">
        <v>16500</v>
      </c>
      <c r="J286" t="s">
        <v>582</v>
      </c>
      <c r="K286">
        <v>3880</v>
      </c>
    </row>
    <row r="287" spans="1:11" x14ac:dyDescent="0.25">
      <c r="A287">
        <v>345</v>
      </c>
      <c r="B287" t="s">
        <v>583</v>
      </c>
      <c r="C287" t="s">
        <v>53</v>
      </c>
      <c r="D287">
        <v>6600</v>
      </c>
      <c r="E287">
        <v>6600</v>
      </c>
      <c r="F287" t="s">
        <v>54</v>
      </c>
      <c r="J287" t="s">
        <v>584</v>
      </c>
      <c r="K287">
        <v>1564</v>
      </c>
    </row>
    <row r="288" spans="1:11" x14ac:dyDescent="0.25">
      <c r="A288">
        <v>346</v>
      </c>
      <c r="B288" t="s">
        <v>585</v>
      </c>
      <c r="C288" t="s">
        <v>53</v>
      </c>
      <c r="D288">
        <v>9200</v>
      </c>
      <c r="E288">
        <v>9200</v>
      </c>
      <c r="F288" t="s">
        <v>54</v>
      </c>
      <c r="J288" t="s">
        <v>586</v>
      </c>
      <c r="K288">
        <v>11285</v>
      </c>
    </row>
    <row r="289" spans="1:11" x14ac:dyDescent="0.25">
      <c r="A289">
        <v>348</v>
      </c>
      <c r="B289" t="s">
        <v>587</v>
      </c>
      <c r="C289" t="s">
        <v>12</v>
      </c>
      <c r="D289">
        <v>5000</v>
      </c>
      <c r="E289">
        <v>5000</v>
      </c>
      <c r="F289">
        <v>5000</v>
      </c>
      <c r="G289">
        <v>5000</v>
      </c>
      <c r="H289">
        <v>5000</v>
      </c>
      <c r="I289">
        <v>1500000</v>
      </c>
      <c r="J289" t="s">
        <v>588</v>
      </c>
      <c r="K289">
        <v>790</v>
      </c>
    </row>
    <row r="290" spans="1:11" x14ac:dyDescent="0.25">
      <c r="A290">
        <v>349</v>
      </c>
      <c r="B290" t="s">
        <v>589</v>
      </c>
      <c r="C290" t="s">
        <v>15</v>
      </c>
      <c r="D290">
        <v>10900</v>
      </c>
      <c r="E290">
        <v>10560</v>
      </c>
      <c r="F290">
        <v>10560</v>
      </c>
      <c r="G290">
        <v>10560</v>
      </c>
      <c r="H290">
        <v>10560</v>
      </c>
      <c r="I290">
        <v>15001</v>
      </c>
      <c r="J290" t="s">
        <v>590</v>
      </c>
      <c r="K290">
        <v>21987</v>
      </c>
    </row>
    <row r="291" spans="1:11" x14ac:dyDescent="0.25">
      <c r="A291">
        <v>350</v>
      </c>
      <c r="B291" t="s">
        <v>591</v>
      </c>
      <c r="C291" t="s">
        <v>53</v>
      </c>
      <c r="D291">
        <v>2300</v>
      </c>
      <c r="E291">
        <v>2300</v>
      </c>
      <c r="J291" t="s">
        <v>592</v>
      </c>
      <c r="K291">
        <v>219</v>
      </c>
    </row>
    <row r="292" spans="1:11" x14ac:dyDescent="0.25">
      <c r="A292">
        <v>351</v>
      </c>
      <c r="B292" t="s">
        <v>593</v>
      </c>
      <c r="C292" t="s">
        <v>15</v>
      </c>
      <c r="D292">
        <v>55000</v>
      </c>
      <c r="E292">
        <v>55000</v>
      </c>
      <c r="F292">
        <v>55000</v>
      </c>
      <c r="G292">
        <v>55000</v>
      </c>
      <c r="H292">
        <v>55000</v>
      </c>
      <c r="I292">
        <v>65000</v>
      </c>
      <c r="J292" t="s">
        <v>594</v>
      </c>
      <c r="K292">
        <v>203253</v>
      </c>
    </row>
    <row r="293" spans="1:11" x14ac:dyDescent="0.25">
      <c r="A293">
        <v>353</v>
      </c>
      <c r="B293" t="s">
        <v>595</v>
      </c>
      <c r="C293" t="s">
        <v>53</v>
      </c>
      <c r="D293">
        <v>6600</v>
      </c>
      <c r="E293">
        <v>6600</v>
      </c>
      <c r="F293" t="s">
        <v>54</v>
      </c>
      <c r="J293" t="s">
        <v>596</v>
      </c>
      <c r="K293">
        <v>2004</v>
      </c>
    </row>
    <row r="294" spans="1:11" x14ac:dyDescent="0.25">
      <c r="A294">
        <v>354</v>
      </c>
      <c r="B294" t="s">
        <v>597</v>
      </c>
      <c r="C294" t="s">
        <v>53</v>
      </c>
      <c r="D294">
        <v>800</v>
      </c>
      <c r="E294">
        <v>800</v>
      </c>
      <c r="F294" t="s">
        <v>54</v>
      </c>
      <c r="J294" t="s">
        <v>598</v>
      </c>
      <c r="K294">
        <v>2002</v>
      </c>
    </row>
    <row r="295" spans="1:11" x14ac:dyDescent="0.25">
      <c r="A295">
        <v>355</v>
      </c>
      <c r="B295" t="s">
        <v>599</v>
      </c>
      <c r="C295" t="s">
        <v>53</v>
      </c>
      <c r="D295">
        <v>800</v>
      </c>
      <c r="E295">
        <v>800</v>
      </c>
      <c r="F295" t="s">
        <v>54</v>
      </c>
      <c r="G295" t="s">
        <v>54</v>
      </c>
      <c r="H295" t="s">
        <v>54</v>
      </c>
      <c r="I295" t="s">
        <v>54</v>
      </c>
      <c r="J295" t="s">
        <v>600</v>
      </c>
      <c r="K295">
        <v>2253</v>
      </c>
    </row>
    <row r="296" spans="1:11" x14ac:dyDescent="0.25">
      <c r="A296">
        <v>358</v>
      </c>
      <c r="B296" t="s">
        <v>601</v>
      </c>
      <c r="C296" t="s">
        <v>15</v>
      </c>
      <c r="D296">
        <v>39000</v>
      </c>
      <c r="E296">
        <v>39000</v>
      </c>
      <c r="F296">
        <v>39000</v>
      </c>
      <c r="G296">
        <v>39000</v>
      </c>
      <c r="H296">
        <v>39000</v>
      </c>
      <c r="I296">
        <v>44000</v>
      </c>
      <c r="J296" t="s">
        <v>602</v>
      </c>
      <c r="K296">
        <v>133178</v>
      </c>
    </row>
    <row r="297" spans="1:11" x14ac:dyDescent="0.25">
      <c r="A297">
        <v>361</v>
      </c>
      <c r="B297" t="s">
        <v>603</v>
      </c>
      <c r="C297" t="s">
        <v>53</v>
      </c>
      <c r="D297">
        <v>3464</v>
      </c>
      <c r="E297">
        <v>3464</v>
      </c>
      <c r="F297" t="s">
        <v>54</v>
      </c>
      <c r="G297" t="s">
        <v>54</v>
      </c>
      <c r="H297" t="s">
        <v>54</v>
      </c>
      <c r="I297" t="s">
        <v>54</v>
      </c>
      <c r="J297" t="s">
        <v>604</v>
      </c>
      <c r="K297">
        <v>3502</v>
      </c>
    </row>
    <row r="298" spans="1:11" x14ac:dyDescent="0.25">
      <c r="A298">
        <v>362</v>
      </c>
      <c r="B298" t="s">
        <v>605</v>
      </c>
      <c r="C298" t="s">
        <v>15</v>
      </c>
      <c r="D298">
        <v>15240</v>
      </c>
      <c r="E298">
        <v>17620</v>
      </c>
      <c r="F298">
        <v>17620</v>
      </c>
      <c r="G298">
        <v>17620</v>
      </c>
      <c r="H298">
        <v>17620</v>
      </c>
      <c r="I298">
        <v>28000</v>
      </c>
      <c r="J298" t="s">
        <v>606</v>
      </c>
      <c r="K298">
        <v>16070</v>
      </c>
    </row>
    <row r="299" spans="1:11" x14ac:dyDescent="0.25">
      <c r="A299">
        <v>363</v>
      </c>
      <c r="B299" t="s">
        <v>607</v>
      </c>
      <c r="C299" t="s">
        <v>18</v>
      </c>
      <c r="D299">
        <v>117000</v>
      </c>
      <c r="E299">
        <v>120000</v>
      </c>
      <c r="F299">
        <v>120000</v>
      </c>
      <c r="G299">
        <v>121000</v>
      </c>
      <c r="H299">
        <v>121000</v>
      </c>
      <c r="I299">
        <v>125000</v>
      </c>
      <c r="J299" t="s">
        <v>608</v>
      </c>
      <c r="K299">
        <v>310673</v>
      </c>
    </row>
    <row r="300" spans="1:11" x14ac:dyDescent="0.25">
      <c r="A300">
        <v>365</v>
      </c>
      <c r="B300" t="s">
        <v>609</v>
      </c>
      <c r="C300" t="s">
        <v>53</v>
      </c>
      <c r="D300">
        <v>8300</v>
      </c>
      <c r="E300">
        <v>8300</v>
      </c>
      <c r="G300" t="s">
        <v>54</v>
      </c>
      <c r="H300" t="s">
        <v>54</v>
      </c>
      <c r="I300" t="s">
        <v>54</v>
      </c>
      <c r="J300" t="s">
        <v>610</v>
      </c>
      <c r="K300">
        <v>4368</v>
      </c>
    </row>
    <row r="301" spans="1:11" x14ac:dyDescent="0.25">
      <c r="A301">
        <v>367</v>
      </c>
      <c r="B301" t="s">
        <v>611</v>
      </c>
      <c r="C301" t="s">
        <v>53</v>
      </c>
      <c r="D301">
        <v>3000</v>
      </c>
      <c r="E301">
        <v>3000</v>
      </c>
      <c r="H301" t="s">
        <v>54</v>
      </c>
      <c r="I301" t="s">
        <v>54</v>
      </c>
      <c r="J301" t="s">
        <v>612</v>
      </c>
      <c r="K301">
        <v>4136</v>
      </c>
    </row>
    <row r="302" spans="1:11" x14ac:dyDescent="0.25">
      <c r="A302">
        <v>368</v>
      </c>
      <c r="B302" t="s">
        <v>613</v>
      </c>
      <c r="C302" t="s">
        <v>53</v>
      </c>
      <c r="D302">
        <v>5500</v>
      </c>
      <c r="E302">
        <v>5500</v>
      </c>
      <c r="F302" t="s">
        <v>54</v>
      </c>
      <c r="G302" t="s">
        <v>54</v>
      </c>
      <c r="H302" t="s">
        <v>54</v>
      </c>
      <c r="I302" t="s">
        <v>54</v>
      </c>
      <c r="J302" t="s">
        <v>614</v>
      </c>
      <c r="K302">
        <v>2074</v>
      </c>
    </row>
    <row r="303" spans="1:11" x14ac:dyDescent="0.25">
      <c r="A303">
        <v>369</v>
      </c>
      <c r="B303" t="s">
        <v>615</v>
      </c>
      <c r="C303" t="s">
        <v>15</v>
      </c>
      <c r="D303">
        <v>1000</v>
      </c>
      <c r="E303">
        <v>1000</v>
      </c>
      <c r="F303">
        <v>1000</v>
      </c>
      <c r="G303">
        <v>1000</v>
      </c>
      <c r="H303">
        <v>1000</v>
      </c>
      <c r="I303">
        <v>16500</v>
      </c>
      <c r="J303" t="s">
        <v>616</v>
      </c>
      <c r="K303">
        <v>12</v>
      </c>
    </row>
    <row r="304" spans="1:11" x14ac:dyDescent="0.25">
      <c r="A304">
        <v>370</v>
      </c>
      <c r="B304" t="s">
        <v>617</v>
      </c>
      <c r="C304" t="s">
        <v>15</v>
      </c>
      <c r="D304">
        <v>10000</v>
      </c>
      <c r="E304">
        <v>30000</v>
      </c>
      <c r="F304">
        <v>30000</v>
      </c>
      <c r="G304">
        <v>30000</v>
      </c>
      <c r="H304">
        <v>30000</v>
      </c>
      <c r="I304">
        <v>80000</v>
      </c>
      <c r="J304" t="s">
        <v>618</v>
      </c>
      <c r="K304">
        <v>25636</v>
      </c>
    </row>
    <row r="305" spans="1:11" x14ac:dyDescent="0.25">
      <c r="A305">
        <v>371</v>
      </c>
      <c r="B305" t="s">
        <v>619</v>
      </c>
      <c r="C305" t="s">
        <v>18</v>
      </c>
      <c r="D305">
        <v>300000</v>
      </c>
      <c r="E305">
        <v>300000</v>
      </c>
      <c r="F305">
        <v>300000</v>
      </c>
      <c r="G305">
        <v>300000</v>
      </c>
      <c r="H305">
        <v>300000</v>
      </c>
      <c r="I305">
        <v>525000</v>
      </c>
      <c r="J305" t="s">
        <v>620</v>
      </c>
      <c r="K305">
        <v>1716140</v>
      </c>
    </row>
    <row r="306" spans="1:11" x14ac:dyDescent="0.25">
      <c r="A306">
        <v>372</v>
      </c>
      <c r="B306" t="s">
        <v>621</v>
      </c>
      <c r="C306" t="s">
        <v>53</v>
      </c>
      <c r="D306">
        <v>10392</v>
      </c>
      <c r="E306">
        <v>10392</v>
      </c>
      <c r="F306" t="s">
        <v>54</v>
      </c>
      <c r="G306" t="s">
        <v>54</v>
      </c>
      <c r="H306" t="s">
        <v>54</v>
      </c>
      <c r="I306" t="s">
        <v>54</v>
      </c>
      <c r="J306" t="s">
        <v>622</v>
      </c>
      <c r="K306">
        <v>7467</v>
      </c>
    </row>
    <row r="307" spans="1:11" x14ac:dyDescent="0.25">
      <c r="A307">
        <v>373</v>
      </c>
      <c r="B307" t="s">
        <v>623</v>
      </c>
      <c r="C307" t="s">
        <v>15</v>
      </c>
      <c r="D307">
        <v>11770</v>
      </c>
      <c r="E307">
        <v>11770</v>
      </c>
      <c r="F307">
        <v>11770</v>
      </c>
      <c r="G307">
        <v>11770</v>
      </c>
      <c r="H307">
        <v>11770</v>
      </c>
      <c r="I307">
        <v>15001</v>
      </c>
      <c r="J307" t="s">
        <v>624</v>
      </c>
      <c r="K307">
        <v>13852</v>
      </c>
    </row>
    <row r="308" spans="1:11" x14ac:dyDescent="0.25">
      <c r="A308">
        <v>374</v>
      </c>
      <c r="B308" t="s">
        <v>625</v>
      </c>
      <c r="C308" t="s">
        <v>53</v>
      </c>
      <c r="D308">
        <v>7000</v>
      </c>
      <c r="E308">
        <v>7000</v>
      </c>
      <c r="F308" t="s">
        <v>54</v>
      </c>
      <c r="G308" t="s">
        <v>54</v>
      </c>
      <c r="H308" t="s">
        <v>54</v>
      </c>
      <c r="I308" t="s">
        <v>54</v>
      </c>
      <c r="J308" t="s">
        <v>626</v>
      </c>
      <c r="K308">
        <v>2005</v>
      </c>
    </row>
    <row r="309" spans="1:11" x14ac:dyDescent="0.25">
      <c r="A309">
        <v>375</v>
      </c>
      <c r="B309" t="s">
        <v>627</v>
      </c>
      <c r="C309" t="s">
        <v>53</v>
      </c>
      <c r="D309">
        <v>7000</v>
      </c>
      <c r="E309">
        <v>7000</v>
      </c>
      <c r="F309" t="s">
        <v>54</v>
      </c>
      <c r="G309" t="s">
        <v>54</v>
      </c>
      <c r="H309" t="s">
        <v>54</v>
      </c>
      <c r="I309" t="s">
        <v>54</v>
      </c>
      <c r="J309" t="s">
        <v>628</v>
      </c>
      <c r="K309">
        <v>2004</v>
      </c>
    </row>
    <row r="310" spans="1:11" x14ac:dyDescent="0.25">
      <c r="A310">
        <v>376</v>
      </c>
      <c r="B310" t="s">
        <v>629</v>
      </c>
      <c r="C310" t="s">
        <v>15</v>
      </c>
      <c r="D310">
        <v>3530</v>
      </c>
      <c r="E310">
        <v>3800</v>
      </c>
      <c r="F310">
        <v>3800</v>
      </c>
      <c r="G310">
        <v>3800</v>
      </c>
      <c r="H310">
        <v>3800</v>
      </c>
      <c r="I310">
        <v>15001</v>
      </c>
      <c r="J310" t="s">
        <v>630</v>
      </c>
      <c r="K310">
        <v>0</v>
      </c>
    </row>
    <row r="311" spans="1:11" x14ac:dyDescent="0.25">
      <c r="A311">
        <v>377</v>
      </c>
      <c r="B311" t="s">
        <v>631</v>
      </c>
      <c r="C311" t="s">
        <v>15</v>
      </c>
      <c r="D311">
        <v>3810</v>
      </c>
      <c r="E311">
        <v>7620</v>
      </c>
      <c r="F311">
        <v>7620</v>
      </c>
      <c r="G311">
        <v>7620</v>
      </c>
      <c r="H311">
        <v>7620</v>
      </c>
      <c r="I311">
        <v>15001</v>
      </c>
      <c r="J311" t="s">
        <v>632</v>
      </c>
      <c r="K311">
        <v>7858</v>
      </c>
    </row>
    <row r="312" spans="1:11" x14ac:dyDescent="0.25">
      <c r="A312">
        <v>379</v>
      </c>
      <c r="B312" t="s">
        <v>633</v>
      </c>
      <c r="C312" t="s">
        <v>15</v>
      </c>
      <c r="D312">
        <v>5720</v>
      </c>
      <c r="E312">
        <v>6400</v>
      </c>
      <c r="F312">
        <v>6400</v>
      </c>
      <c r="G312">
        <v>6400</v>
      </c>
      <c r="H312">
        <v>6400</v>
      </c>
      <c r="I312">
        <v>15001</v>
      </c>
      <c r="J312" t="s">
        <v>634</v>
      </c>
      <c r="K312">
        <v>10543</v>
      </c>
    </row>
    <row r="313" spans="1:11" x14ac:dyDescent="0.25">
      <c r="A313">
        <v>381</v>
      </c>
      <c r="B313" t="s">
        <v>635</v>
      </c>
      <c r="C313" t="s">
        <v>15</v>
      </c>
      <c r="D313">
        <v>30000</v>
      </c>
      <c r="E313">
        <v>32000</v>
      </c>
      <c r="F313">
        <v>32000</v>
      </c>
      <c r="G313">
        <v>32000</v>
      </c>
      <c r="H313">
        <v>32000</v>
      </c>
      <c r="I313">
        <v>42000</v>
      </c>
      <c r="J313" t="s">
        <v>636</v>
      </c>
      <c r="K313">
        <v>38288</v>
      </c>
    </row>
    <row r="314" spans="1:11" x14ac:dyDescent="0.25">
      <c r="A314">
        <v>382</v>
      </c>
      <c r="B314" t="s">
        <v>637</v>
      </c>
      <c r="C314" t="s">
        <v>15</v>
      </c>
      <c r="D314">
        <v>42000</v>
      </c>
      <c r="E314">
        <v>52000</v>
      </c>
      <c r="F314">
        <v>52000</v>
      </c>
      <c r="G314">
        <v>52000</v>
      </c>
      <c r="H314">
        <v>52000</v>
      </c>
      <c r="I314">
        <v>119000</v>
      </c>
      <c r="J314" t="s">
        <v>638</v>
      </c>
      <c r="K314">
        <v>63435</v>
      </c>
    </row>
    <row r="315" spans="1:11" x14ac:dyDescent="0.25">
      <c r="A315">
        <v>383</v>
      </c>
      <c r="B315" t="s">
        <v>639</v>
      </c>
      <c r="C315" t="s">
        <v>53</v>
      </c>
      <c r="D315">
        <v>5700</v>
      </c>
      <c r="E315">
        <v>5700</v>
      </c>
      <c r="F315" t="s">
        <v>54</v>
      </c>
      <c r="G315" t="s">
        <v>54</v>
      </c>
      <c r="H315" t="s">
        <v>54</v>
      </c>
      <c r="I315" t="s">
        <v>54</v>
      </c>
      <c r="J315" t="s">
        <v>640</v>
      </c>
      <c r="K315">
        <v>1821</v>
      </c>
    </row>
    <row r="316" spans="1:11" x14ac:dyDescent="0.25">
      <c r="A316">
        <v>384</v>
      </c>
      <c r="B316" t="s">
        <v>641</v>
      </c>
      <c r="C316" t="s">
        <v>18</v>
      </c>
      <c r="D316">
        <v>136000</v>
      </c>
      <c r="E316">
        <v>142000</v>
      </c>
      <c r="F316">
        <v>142000</v>
      </c>
      <c r="G316">
        <v>142000</v>
      </c>
      <c r="H316">
        <v>142000</v>
      </c>
      <c r="I316">
        <v>207000</v>
      </c>
      <c r="J316" t="s">
        <v>642</v>
      </c>
      <c r="K316">
        <v>803320</v>
      </c>
    </row>
    <row r="317" spans="1:11" x14ac:dyDescent="0.25">
      <c r="A317">
        <v>385</v>
      </c>
      <c r="B317" t="s">
        <v>643</v>
      </c>
      <c r="C317" t="s">
        <v>18</v>
      </c>
      <c r="D317">
        <v>151000</v>
      </c>
      <c r="E317">
        <v>151000</v>
      </c>
      <c r="F317">
        <v>160000</v>
      </c>
      <c r="G317">
        <v>160000</v>
      </c>
      <c r="H317">
        <v>160000</v>
      </c>
      <c r="I317">
        <v>160000</v>
      </c>
      <c r="J317" t="s">
        <v>644</v>
      </c>
      <c r="K317">
        <v>559642</v>
      </c>
    </row>
    <row r="318" spans="1:11" x14ac:dyDescent="0.25">
      <c r="A318">
        <v>386</v>
      </c>
      <c r="B318" t="s">
        <v>645</v>
      </c>
      <c r="C318" t="s">
        <v>53</v>
      </c>
      <c r="D318">
        <v>6600</v>
      </c>
      <c r="E318">
        <v>6600</v>
      </c>
      <c r="F318" t="s">
        <v>54</v>
      </c>
      <c r="G318" t="s">
        <v>54</v>
      </c>
      <c r="H318" t="s">
        <v>54</v>
      </c>
      <c r="I318" t="s">
        <v>54</v>
      </c>
      <c r="J318" t="s">
        <v>646</v>
      </c>
      <c r="K318">
        <v>3260</v>
      </c>
    </row>
    <row r="319" spans="1:11" x14ac:dyDescent="0.25">
      <c r="A319">
        <v>387</v>
      </c>
      <c r="B319" t="s">
        <v>647</v>
      </c>
      <c r="C319" t="s">
        <v>15</v>
      </c>
      <c r="D319">
        <v>19800</v>
      </c>
      <c r="E319">
        <v>19800</v>
      </c>
      <c r="F319">
        <v>19800</v>
      </c>
      <c r="G319">
        <v>19800</v>
      </c>
      <c r="H319">
        <v>19800</v>
      </c>
      <c r="I319">
        <v>19800</v>
      </c>
      <c r="J319" t="s">
        <v>648</v>
      </c>
      <c r="K319">
        <v>12567</v>
      </c>
    </row>
    <row r="320" spans="1:11" x14ac:dyDescent="0.25">
      <c r="A320">
        <v>388</v>
      </c>
      <c r="B320" t="s">
        <v>649</v>
      </c>
      <c r="C320" t="s">
        <v>15</v>
      </c>
      <c r="D320">
        <v>10460</v>
      </c>
      <c r="E320">
        <v>11430</v>
      </c>
      <c r="F320">
        <v>11430</v>
      </c>
      <c r="G320">
        <v>11430</v>
      </c>
      <c r="H320">
        <v>11430</v>
      </c>
      <c r="I320">
        <v>17320</v>
      </c>
      <c r="J320" t="s">
        <v>650</v>
      </c>
      <c r="K320">
        <v>4486</v>
      </c>
    </row>
    <row r="321" spans="1:11" x14ac:dyDescent="0.25">
      <c r="A321">
        <v>389</v>
      </c>
      <c r="B321" t="s">
        <v>651</v>
      </c>
      <c r="C321" t="s">
        <v>15</v>
      </c>
      <c r="D321">
        <v>2360</v>
      </c>
      <c r="E321">
        <v>2360</v>
      </c>
      <c r="F321">
        <v>2360</v>
      </c>
      <c r="G321">
        <v>2360</v>
      </c>
      <c r="H321">
        <v>2360</v>
      </c>
      <c r="I321">
        <v>15001</v>
      </c>
      <c r="J321" t="s">
        <v>652</v>
      </c>
      <c r="K321">
        <v>1220</v>
      </c>
    </row>
    <row r="322" spans="1:11" x14ac:dyDescent="0.25">
      <c r="A322">
        <v>390</v>
      </c>
      <c r="B322" t="s">
        <v>653</v>
      </c>
      <c r="C322" t="s">
        <v>15</v>
      </c>
      <c r="D322">
        <v>32000</v>
      </c>
      <c r="E322">
        <v>32000</v>
      </c>
      <c r="F322">
        <v>32000</v>
      </c>
      <c r="G322">
        <v>32000</v>
      </c>
      <c r="H322">
        <v>32000</v>
      </c>
      <c r="I322">
        <v>32000</v>
      </c>
      <c r="J322" t="s">
        <v>654</v>
      </c>
      <c r="K322">
        <v>20588</v>
      </c>
    </row>
    <row r="323" spans="1:11" x14ac:dyDescent="0.25">
      <c r="A323">
        <v>391</v>
      </c>
      <c r="B323" t="s">
        <v>655</v>
      </c>
      <c r="C323" t="s">
        <v>53</v>
      </c>
      <c r="D323">
        <v>9900</v>
      </c>
      <c r="E323">
        <v>9900</v>
      </c>
      <c r="F323" t="s">
        <v>54</v>
      </c>
      <c r="G323" t="s">
        <v>54</v>
      </c>
      <c r="H323" t="s">
        <v>54</v>
      </c>
      <c r="I323" t="s">
        <v>54</v>
      </c>
      <c r="J323" t="s">
        <v>656</v>
      </c>
      <c r="K323">
        <v>30141</v>
      </c>
    </row>
    <row r="324" spans="1:11" x14ac:dyDescent="0.25">
      <c r="A324">
        <v>392</v>
      </c>
      <c r="B324" t="s">
        <v>657</v>
      </c>
      <c r="C324" t="s">
        <v>53</v>
      </c>
      <c r="D324">
        <v>600</v>
      </c>
      <c r="E324">
        <v>600</v>
      </c>
      <c r="G324" t="s">
        <v>54</v>
      </c>
      <c r="H324" t="s">
        <v>54</v>
      </c>
      <c r="I324" t="s">
        <v>54</v>
      </c>
      <c r="J324" t="s">
        <v>658</v>
      </c>
      <c r="K324">
        <v>0</v>
      </c>
    </row>
    <row r="325" spans="1:11" x14ac:dyDescent="0.25">
      <c r="A325">
        <v>393</v>
      </c>
      <c r="B325" t="s">
        <v>659</v>
      </c>
      <c r="C325" t="s">
        <v>18</v>
      </c>
      <c r="D325">
        <v>26000</v>
      </c>
      <c r="E325">
        <v>26000</v>
      </c>
      <c r="F325">
        <v>26000</v>
      </c>
      <c r="G325">
        <v>26000</v>
      </c>
      <c r="H325">
        <v>26000</v>
      </c>
      <c r="I325">
        <v>26000</v>
      </c>
      <c r="J325" t="s">
        <v>660</v>
      </c>
      <c r="K325">
        <v>72381</v>
      </c>
    </row>
    <row r="326" spans="1:11" x14ac:dyDescent="0.25">
      <c r="A326">
        <v>394</v>
      </c>
      <c r="B326" t="s">
        <v>661</v>
      </c>
      <c r="C326" t="s">
        <v>18</v>
      </c>
      <c r="D326">
        <v>48000</v>
      </c>
      <c r="E326">
        <v>48000</v>
      </c>
      <c r="F326">
        <v>48000</v>
      </c>
      <c r="G326">
        <v>48000</v>
      </c>
      <c r="H326">
        <v>48000</v>
      </c>
      <c r="I326">
        <v>48000</v>
      </c>
      <c r="J326" t="s">
        <v>662</v>
      </c>
      <c r="K326">
        <v>200686</v>
      </c>
    </row>
    <row r="327" spans="1:11" x14ac:dyDescent="0.25">
      <c r="A327">
        <v>395</v>
      </c>
      <c r="B327" t="s">
        <v>663</v>
      </c>
      <c r="C327" t="s">
        <v>15</v>
      </c>
      <c r="D327">
        <v>53000</v>
      </c>
      <c r="E327">
        <v>56500</v>
      </c>
      <c r="F327">
        <v>56500</v>
      </c>
      <c r="G327">
        <v>56500</v>
      </c>
      <c r="H327">
        <v>56500</v>
      </c>
      <c r="I327">
        <v>70000</v>
      </c>
      <c r="J327" t="s">
        <v>664</v>
      </c>
      <c r="K327">
        <v>83884</v>
      </c>
    </row>
    <row r="328" spans="1:11" x14ac:dyDescent="0.25">
      <c r="A328">
        <v>396</v>
      </c>
      <c r="B328" t="s">
        <v>665</v>
      </c>
      <c r="C328" t="s">
        <v>53</v>
      </c>
      <c r="D328">
        <v>5750</v>
      </c>
      <c r="E328">
        <v>5750</v>
      </c>
      <c r="F328" t="s">
        <v>54</v>
      </c>
      <c r="G328" t="s">
        <v>54</v>
      </c>
      <c r="H328" t="s">
        <v>54</v>
      </c>
      <c r="I328" t="s">
        <v>54</v>
      </c>
      <c r="J328" t="s">
        <v>666</v>
      </c>
      <c r="K328">
        <v>1964</v>
      </c>
    </row>
    <row r="329" spans="1:11" x14ac:dyDescent="0.25">
      <c r="A329">
        <v>397</v>
      </c>
      <c r="B329" t="s">
        <v>667</v>
      </c>
      <c r="C329" t="s">
        <v>53</v>
      </c>
      <c r="D329">
        <v>3464</v>
      </c>
      <c r="E329">
        <v>3464</v>
      </c>
      <c r="J329" t="s">
        <v>668</v>
      </c>
      <c r="K329">
        <v>608</v>
      </c>
    </row>
    <row r="330" spans="1:11" x14ac:dyDescent="0.25">
      <c r="A330">
        <v>398</v>
      </c>
      <c r="B330" t="s">
        <v>669</v>
      </c>
      <c r="C330" t="s">
        <v>53</v>
      </c>
      <c r="D330">
        <v>9000</v>
      </c>
      <c r="E330">
        <v>9000</v>
      </c>
      <c r="J330" t="s">
        <v>670</v>
      </c>
      <c r="K330">
        <v>7779</v>
      </c>
    </row>
    <row r="331" spans="1:11" x14ac:dyDescent="0.25">
      <c r="A331">
        <v>399</v>
      </c>
      <c r="B331" t="s">
        <v>671</v>
      </c>
      <c r="C331" t="s">
        <v>15</v>
      </c>
      <c r="D331">
        <v>35000</v>
      </c>
      <c r="E331">
        <v>35000</v>
      </c>
      <c r="F331">
        <v>35000</v>
      </c>
      <c r="G331">
        <v>35000</v>
      </c>
      <c r="H331">
        <v>35000</v>
      </c>
      <c r="I331">
        <v>35000</v>
      </c>
      <c r="J331" t="s">
        <v>672</v>
      </c>
      <c r="K331">
        <v>111554</v>
      </c>
    </row>
    <row r="332" spans="1:11" x14ac:dyDescent="0.25">
      <c r="A332">
        <v>400</v>
      </c>
      <c r="B332" t="s">
        <v>673</v>
      </c>
      <c r="C332" t="s">
        <v>15</v>
      </c>
      <c r="D332">
        <v>4400</v>
      </c>
      <c r="E332">
        <v>6840</v>
      </c>
      <c r="F332">
        <v>6840</v>
      </c>
      <c r="G332">
        <v>6840</v>
      </c>
      <c r="H332">
        <v>6840</v>
      </c>
      <c r="I332">
        <v>15001</v>
      </c>
      <c r="J332" t="s">
        <v>674</v>
      </c>
      <c r="K332">
        <v>9914</v>
      </c>
    </row>
    <row r="333" spans="1:11" x14ac:dyDescent="0.25">
      <c r="A333">
        <v>401</v>
      </c>
      <c r="B333" t="s">
        <v>675</v>
      </c>
      <c r="C333" t="s">
        <v>15</v>
      </c>
      <c r="D333">
        <v>10490</v>
      </c>
      <c r="E333">
        <v>12820</v>
      </c>
      <c r="F333">
        <v>12820</v>
      </c>
      <c r="G333">
        <v>12820</v>
      </c>
      <c r="H333">
        <v>12820</v>
      </c>
      <c r="I333">
        <v>15001</v>
      </c>
      <c r="J333" t="s">
        <v>676</v>
      </c>
      <c r="K333">
        <v>4710</v>
      </c>
    </row>
    <row r="334" spans="1:11" x14ac:dyDescent="0.25">
      <c r="A334">
        <v>402</v>
      </c>
      <c r="B334" t="s">
        <v>677</v>
      </c>
      <c r="C334" t="s">
        <v>53</v>
      </c>
      <c r="D334">
        <v>6928</v>
      </c>
      <c r="E334">
        <v>6928</v>
      </c>
      <c r="J334" t="s">
        <v>678</v>
      </c>
      <c r="K334">
        <v>3627</v>
      </c>
    </row>
    <row r="335" spans="1:11" x14ac:dyDescent="0.25">
      <c r="A335">
        <v>403</v>
      </c>
      <c r="B335" t="s">
        <v>679</v>
      </c>
      <c r="C335" t="s">
        <v>53</v>
      </c>
      <c r="D335">
        <v>6600</v>
      </c>
      <c r="E335">
        <v>6600</v>
      </c>
      <c r="F335" t="s">
        <v>54</v>
      </c>
      <c r="G335" t="s">
        <v>54</v>
      </c>
      <c r="H335" t="s">
        <v>54</v>
      </c>
      <c r="I335" t="s">
        <v>54</v>
      </c>
      <c r="J335" t="s">
        <v>680</v>
      </c>
      <c r="K335">
        <v>3822</v>
      </c>
    </row>
    <row r="336" spans="1:11" x14ac:dyDescent="0.25">
      <c r="A336">
        <v>404</v>
      </c>
      <c r="B336" t="s">
        <v>681</v>
      </c>
      <c r="C336" t="s">
        <v>53</v>
      </c>
      <c r="D336">
        <v>1100</v>
      </c>
      <c r="E336">
        <v>1100</v>
      </c>
      <c r="F336" t="s">
        <v>54</v>
      </c>
      <c r="G336" t="s">
        <v>54</v>
      </c>
      <c r="H336" t="s">
        <v>54</v>
      </c>
      <c r="I336" t="s">
        <v>54</v>
      </c>
      <c r="J336" t="s">
        <v>682</v>
      </c>
      <c r="K336">
        <v>27</v>
      </c>
    </row>
    <row r="337" spans="1:11" x14ac:dyDescent="0.25">
      <c r="A337">
        <v>405</v>
      </c>
      <c r="B337" t="s">
        <v>683</v>
      </c>
      <c r="C337" t="s">
        <v>15</v>
      </c>
      <c r="D337">
        <v>30500</v>
      </c>
      <c r="E337">
        <v>30500</v>
      </c>
      <c r="F337">
        <v>30500</v>
      </c>
      <c r="G337">
        <v>30500</v>
      </c>
      <c r="H337">
        <v>30500</v>
      </c>
      <c r="I337">
        <v>35000</v>
      </c>
      <c r="J337" t="s">
        <v>684</v>
      </c>
      <c r="K337">
        <v>35506</v>
      </c>
    </row>
    <row r="338" spans="1:11" x14ac:dyDescent="0.25">
      <c r="A338">
        <v>406</v>
      </c>
      <c r="B338" t="s">
        <v>685</v>
      </c>
      <c r="C338" t="s">
        <v>15</v>
      </c>
      <c r="D338">
        <v>6300</v>
      </c>
      <c r="E338">
        <v>6300</v>
      </c>
      <c r="F338">
        <v>6300</v>
      </c>
      <c r="G338">
        <v>6300</v>
      </c>
      <c r="H338">
        <v>6300</v>
      </c>
      <c r="I338">
        <v>15001</v>
      </c>
      <c r="J338" t="s">
        <v>686</v>
      </c>
      <c r="K338">
        <v>19830</v>
      </c>
    </row>
    <row r="339" spans="1:11" x14ac:dyDescent="0.25">
      <c r="A339">
        <v>407</v>
      </c>
      <c r="B339" t="s">
        <v>687</v>
      </c>
      <c r="C339" t="s">
        <v>53</v>
      </c>
      <c r="D339">
        <v>12700</v>
      </c>
      <c r="E339">
        <v>12700</v>
      </c>
      <c r="F339" t="s">
        <v>54</v>
      </c>
      <c r="G339" t="s">
        <v>54</v>
      </c>
      <c r="H339" t="s">
        <v>54</v>
      </c>
      <c r="I339" t="s">
        <v>54</v>
      </c>
      <c r="J339" t="s">
        <v>688</v>
      </c>
      <c r="K339">
        <v>5310</v>
      </c>
    </row>
    <row r="340" spans="1:11" x14ac:dyDescent="0.25">
      <c r="A340">
        <v>408</v>
      </c>
      <c r="B340" t="s">
        <v>689</v>
      </c>
      <c r="C340" t="s">
        <v>15</v>
      </c>
      <c r="D340">
        <v>27000</v>
      </c>
      <c r="E340">
        <v>27000</v>
      </c>
      <c r="F340">
        <v>27000</v>
      </c>
      <c r="G340">
        <v>27000</v>
      </c>
      <c r="H340">
        <v>27000</v>
      </c>
      <c r="I340">
        <v>30000</v>
      </c>
      <c r="J340" t="s">
        <v>690</v>
      </c>
      <c r="K340">
        <v>23087</v>
      </c>
    </row>
    <row r="341" spans="1:11" x14ac:dyDescent="0.25">
      <c r="A341">
        <v>409</v>
      </c>
      <c r="B341" t="s">
        <v>691</v>
      </c>
      <c r="C341" t="s">
        <v>53</v>
      </c>
      <c r="D341">
        <v>5500</v>
      </c>
      <c r="E341">
        <v>5500</v>
      </c>
      <c r="F341" t="s">
        <v>54</v>
      </c>
      <c r="G341" t="s">
        <v>54</v>
      </c>
      <c r="H341" t="s">
        <v>54</v>
      </c>
      <c r="I341" t="s">
        <v>54</v>
      </c>
      <c r="J341" t="s">
        <v>692</v>
      </c>
      <c r="K341">
        <v>7058</v>
      </c>
    </row>
    <row r="342" spans="1:11" x14ac:dyDescent="0.25">
      <c r="A342">
        <v>410</v>
      </c>
      <c r="B342" t="s">
        <v>693</v>
      </c>
      <c r="C342" t="s">
        <v>53</v>
      </c>
      <c r="D342">
        <v>4600</v>
      </c>
      <c r="E342">
        <v>4600</v>
      </c>
      <c r="J342" t="s">
        <v>694</v>
      </c>
      <c r="K342">
        <v>4</v>
      </c>
    </row>
    <row r="343" spans="1:11" x14ac:dyDescent="0.25">
      <c r="A343">
        <v>411</v>
      </c>
      <c r="B343" t="s">
        <v>695</v>
      </c>
      <c r="C343" t="s">
        <v>53</v>
      </c>
      <c r="D343">
        <v>6900</v>
      </c>
      <c r="E343">
        <v>6900</v>
      </c>
      <c r="J343" t="s">
        <v>696</v>
      </c>
      <c r="K343">
        <v>516</v>
      </c>
    </row>
    <row r="344" spans="1:11" x14ac:dyDescent="0.25">
      <c r="A344">
        <v>412</v>
      </c>
      <c r="B344" t="s">
        <v>697</v>
      </c>
      <c r="C344" t="s">
        <v>53</v>
      </c>
      <c r="D344">
        <v>3300</v>
      </c>
      <c r="E344">
        <v>3300</v>
      </c>
      <c r="F344" t="s">
        <v>54</v>
      </c>
      <c r="G344" t="s">
        <v>54</v>
      </c>
      <c r="H344" t="s">
        <v>54</v>
      </c>
      <c r="I344" t="s">
        <v>54</v>
      </c>
      <c r="J344" t="s">
        <v>698</v>
      </c>
      <c r="K344">
        <v>10592</v>
      </c>
    </row>
    <row r="345" spans="1:11" x14ac:dyDescent="0.25">
      <c r="A345">
        <v>413</v>
      </c>
      <c r="B345" t="s">
        <v>699</v>
      </c>
      <c r="C345" t="s">
        <v>53</v>
      </c>
      <c r="D345">
        <v>2200</v>
      </c>
      <c r="E345">
        <v>2200</v>
      </c>
      <c r="F345" t="s">
        <v>54</v>
      </c>
      <c r="G345" t="s">
        <v>54</v>
      </c>
      <c r="H345" t="s">
        <v>54</v>
      </c>
      <c r="I345" t="s">
        <v>54</v>
      </c>
      <c r="J345" t="s">
        <v>700</v>
      </c>
      <c r="K345">
        <v>4275</v>
      </c>
    </row>
    <row r="346" spans="1:11" x14ac:dyDescent="0.25">
      <c r="A346">
        <v>414</v>
      </c>
      <c r="B346" t="s">
        <v>701</v>
      </c>
      <c r="C346" t="s">
        <v>53</v>
      </c>
      <c r="D346">
        <v>2200</v>
      </c>
      <c r="E346">
        <v>2200</v>
      </c>
      <c r="F346" t="s">
        <v>54</v>
      </c>
      <c r="G346" t="s">
        <v>54</v>
      </c>
      <c r="H346" t="s">
        <v>54</v>
      </c>
      <c r="I346" t="s">
        <v>54</v>
      </c>
      <c r="J346" t="s">
        <v>702</v>
      </c>
      <c r="K346">
        <v>23</v>
      </c>
    </row>
    <row r="347" spans="1:11" x14ac:dyDescent="0.25">
      <c r="A347">
        <v>415</v>
      </c>
      <c r="B347" t="s">
        <v>703</v>
      </c>
      <c r="C347" t="s">
        <v>18</v>
      </c>
      <c r="D347">
        <v>52000</v>
      </c>
      <c r="E347">
        <v>99000</v>
      </c>
      <c r="F347">
        <v>99000</v>
      </c>
      <c r="G347">
        <v>99000</v>
      </c>
      <c r="H347">
        <v>99000</v>
      </c>
      <c r="I347">
        <v>100000</v>
      </c>
      <c r="J347" t="s">
        <v>704</v>
      </c>
      <c r="K347">
        <v>144432</v>
      </c>
    </row>
    <row r="348" spans="1:11" x14ac:dyDescent="0.25">
      <c r="A348">
        <v>416</v>
      </c>
      <c r="B348" t="s">
        <v>705</v>
      </c>
      <c r="C348" t="s">
        <v>15</v>
      </c>
      <c r="D348">
        <v>19050</v>
      </c>
      <c r="E348">
        <v>24760</v>
      </c>
      <c r="F348">
        <v>24600</v>
      </c>
      <c r="G348">
        <v>24600</v>
      </c>
      <c r="H348">
        <v>24600</v>
      </c>
      <c r="I348">
        <v>24600</v>
      </c>
      <c r="J348" t="s">
        <v>706</v>
      </c>
      <c r="K348">
        <v>115050</v>
      </c>
    </row>
    <row r="349" spans="1:11" x14ac:dyDescent="0.25">
      <c r="A349">
        <v>417</v>
      </c>
      <c r="B349" t="s">
        <v>707</v>
      </c>
      <c r="C349" t="s">
        <v>15</v>
      </c>
      <c r="D349">
        <v>15001</v>
      </c>
      <c r="E349">
        <v>15001</v>
      </c>
      <c r="F349">
        <v>15001</v>
      </c>
      <c r="G349">
        <v>15001</v>
      </c>
      <c r="H349">
        <v>15001</v>
      </c>
      <c r="I349">
        <v>16000</v>
      </c>
      <c r="J349" t="s">
        <v>708</v>
      </c>
      <c r="K349">
        <v>10729</v>
      </c>
    </row>
    <row r="350" spans="1:11" x14ac:dyDescent="0.25">
      <c r="A350">
        <v>418</v>
      </c>
      <c r="B350" t="s">
        <v>709</v>
      </c>
      <c r="C350" t="s">
        <v>18</v>
      </c>
      <c r="D350">
        <v>2000</v>
      </c>
      <c r="E350">
        <v>2000</v>
      </c>
      <c r="F350">
        <v>2000</v>
      </c>
      <c r="G350">
        <v>2000</v>
      </c>
      <c r="H350">
        <v>2000</v>
      </c>
      <c r="I350">
        <v>428000</v>
      </c>
      <c r="J350" t="s">
        <v>710</v>
      </c>
      <c r="K350">
        <v>12257</v>
      </c>
    </row>
    <row r="351" spans="1:11" x14ac:dyDescent="0.25">
      <c r="A351">
        <v>419</v>
      </c>
      <c r="B351" t="s">
        <v>711</v>
      </c>
      <c r="C351" t="s">
        <v>18</v>
      </c>
      <c r="D351">
        <v>67000</v>
      </c>
      <c r="E351">
        <v>67000</v>
      </c>
      <c r="F351">
        <v>67000</v>
      </c>
      <c r="G351">
        <v>67000</v>
      </c>
      <c r="H351">
        <v>67000</v>
      </c>
      <c r="I351">
        <v>67000</v>
      </c>
      <c r="J351" t="s">
        <v>712</v>
      </c>
      <c r="K351">
        <v>193754</v>
      </c>
    </row>
    <row r="352" spans="1:11" x14ac:dyDescent="0.25">
      <c r="A352">
        <v>421</v>
      </c>
      <c r="B352" t="s">
        <v>713</v>
      </c>
      <c r="C352" t="s">
        <v>18</v>
      </c>
      <c r="D352">
        <v>2000</v>
      </c>
      <c r="E352">
        <v>2000</v>
      </c>
      <c r="F352">
        <v>2000</v>
      </c>
      <c r="G352">
        <v>2000</v>
      </c>
      <c r="H352">
        <v>2000</v>
      </c>
      <c r="I352">
        <v>225000</v>
      </c>
      <c r="J352" t="s">
        <v>714</v>
      </c>
      <c r="K352">
        <v>9855</v>
      </c>
    </row>
    <row r="353" spans="1:11" x14ac:dyDescent="0.25">
      <c r="A353">
        <v>422</v>
      </c>
      <c r="B353" t="s">
        <v>715</v>
      </c>
      <c r="C353" t="s">
        <v>18</v>
      </c>
      <c r="D353">
        <v>4000</v>
      </c>
      <c r="E353">
        <v>4000</v>
      </c>
      <c r="F353">
        <v>4000</v>
      </c>
      <c r="G353">
        <v>4000</v>
      </c>
      <c r="H353">
        <v>4000</v>
      </c>
      <c r="I353">
        <v>510000</v>
      </c>
      <c r="J353" t="s">
        <v>716</v>
      </c>
      <c r="K353">
        <v>15501</v>
      </c>
    </row>
    <row r="354" spans="1:11" x14ac:dyDescent="0.25">
      <c r="A354">
        <v>423</v>
      </c>
      <c r="B354" t="s">
        <v>717</v>
      </c>
      <c r="C354" t="s">
        <v>15</v>
      </c>
      <c r="D354">
        <v>25000</v>
      </c>
      <c r="E354">
        <v>25000</v>
      </c>
      <c r="F354">
        <v>25000</v>
      </c>
      <c r="G354">
        <v>25000</v>
      </c>
      <c r="H354">
        <v>25000</v>
      </c>
      <c r="I354">
        <v>50000</v>
      </c>
      <c r="J354" t="s">
        <v>718</v>
      </c>
      <c r="K354">
        <v>85809</v>
      </c>
    </row>
    <row r="355" spans="1:11" x14ac:dyDescent="0.25">
      <c r="A355">
        <v>424</v>
      </c>
      <c r="B355" t="s">
        <v>719</v>
      </c>
      <c r="C355" t="s">
        <v>53</v>
      </c>
      <c r="D355">
        <v>200</v>
      </c>
      <c r="E355">
        <v>200</v>
      </c>
      <c r="J355" t="s">
        <v>720</v>
      </c>
      <c r="K355">
        <v>0</v>
      </c>
    </row>
    <row r="356" spans="1:11" x14ac:dyDescent="0.25">
      <c r="A356">
        <v>425</v>
      </c>
      <c r="B356" t="s">
        <v>721</v>
      </c>
      <c r="C356" t="s">
        <v>53</v>
      </c>
      <c r="D356">
        <v>9000</v>
      </c>
      <c r="E356">
        <v>9000</v>
      </c>
      <c r="J356" t="s">
        <v>722</v>
      </c>
      <c r="K356">
        <v>1154</v>
      </c>
    </row>
    <row r="357" spans="1:11" x14ac:dyDescent="0.25">
      <c r="A357">
        <v>426</v>
      </c>
      <c r="B357" t="s">
        <v>723</v>
      </c>
      <c r="C357" t="s">
        <v>15</v>
      </c>
      <c r="D357">
        <v>18100</v>
      </c>
      <c r="E357">
        <v>24000</v>
      </c>
      <c r="F357">
        <v>24000</v>
      </c>
      <c r="G357">
        <v>24000</v>
      </c>
      <c r="H357">
        <v>24000</v>
      </c>
      <c r="I357">
        <v>24000</v>
      </c>
      <c r="J357" t="s">
        <v>724</v>
      </c>
      <c r="K357">
        <v>24751</v>
      </c>
    </row>
    <row r="358" spans="1:11" x14ac:dyDescent="0.25">
      <c r="A358">
        <v>427</v>
      </c>
      <c r="B358" t="s">
        <v>725</v>
      </c>
      <c r="C358" t="s">
        <v>15</v>
      </c>
      <c r="D358">
        <v>2860</v>
      </c>
      <c r="E358">
        <v>7620</v>
      </c>
      <c r="F358">
        <v>7620</v>
      </c>
      <c r="G358">
        <v>7620</v>
      </c>
      <c r="H358">
        <v>7620</v>
      </c>
      <c r="I358">
        <v>15001</v>
      </c>
      <c r="J358" t="s">
        <v>726</v>
      </c>
      <c r="K358">
        <v>5303</v>
      </c>
    </row>
    <row r="359" spans="1:11" x14ac:dyDescent="0.25">
      <c r="A359">
        <v>428</v>
      </c>
      <c r="B359" t="s">
        <v>727</v>
      </c>
      <c r="C359" t="s">
        <v>53</v>
      </c>
      <c r="D359">
        <v>6920</v>
      </c>
      <c r="E359">
        <v>6920</v>
      </c>
      <c r="J359" t="s">
        <v>728</v>
      </c>
      <c r="K359">
        <v>583</v>
      </c>
    </row>
    <row r="360" spans="1:11" x14ac:dyDescent="0.25">
      <c r="A360">
        <v>429</v>
      </c>
      <c r="B360" t="s">
        <v>729</v>
      </c>
      <c r="C360" t="s">
        <v>18</v>
      </c>
      <c r="D360">
        <v>160000</v>
      </c>
      <c r="E360">
        <v>160000</v>
      </c>
      <c r="F360">
        <v>160000</v>
      </c>
      <c r="G360">
        <v>160000</v>
      </c>
      <c r="H360">
        <v>160000</v>
      </c>
      <c r="I360">
        <v>451000</v>
      </c>
      <c r="J360" t="s">
        <v>730</v>
      </c>
      <c r="K360">
        <v>1202894</v>
      </c>
    </row>
    <row r="361" spans="1:11" x14ac:dyDescent="0.25">
      <c r="A361">
        <v>430</v>
      </c>
      <c r="B361" t="s">
        <v>731</v>
      </c>
      <c r="C361" t="s">
        <v>18</v>
      </c>
      <c r="D361">
        <v>22100</v>
      </c>
      <c r="E361">
        <v>27800</v>
      </c>
      <c r="F361">
        <v>27800</v>
      </c>
      <c r="G361">
        <v>31000</v>
      </c>
      <c r="H361">
        <v>31000</v>
      </c>
      <c r="I361">
        <v>225000</v>
      </c>
      <c r="J361" t="s">
        <v>732</v>
      </c>
      <c r="K361">
        <v>139605</v>
      </c>
    </row>
    <row r="362" spans="1:11" x14ac:dyDescent="0.25">
      <c r="A362">
        <v>431</v>
      </c>
      <c r="B362" t="s">
        <v>733</v>
      </c>
      <c r="C362" t="s">
        <v>18</v>
      </c>
      <c r="D362">
        <v>13000</v>
      </c>
      <c r="E362">
        <v>17000</v>
      </c>
      <c r="F362">
        <v>17000</v>
      </c>
      <c r="G362">
        <v>17000</v>
      </c>
      <c r="H362">
        <v>17000</v>
      </c>
      <c r="I362">
        <v>85000</v>
      </c>
      <c r="J362" t="s">
        <v>734</v>
      </c>
      <c r="K362">
        <v>66909</v>
      </c>
    </row>
    <row r="363" spans="1:11" x14ac:dyDescent="0.25">
      <c r="A363">
        <v>432</v>
      </c>
      <c r="B363" t="s">
        <v>735</v>
      </c>
      <c r="C363" t="s">
        <v>18</v>
      </c>
      <c r="D363">
        <v>52000</v>
      </c>
      <c r="E363">
        <v>62000</v>
      </c>
      <c r="F363">
        <v>62000</v>
      </c>
      <c r="G363">
        <v>62000</v>
      </c>
      <c r="H363">
        <v>62000</v>
      </c>
      <c r="I363">
        <v>103000</v>
      </c>
      <c r="J363" t="s">
        <v>736</v>
      </c>
      <c r="K363">
        <v>186396</v>
      </c>
    </row>
    <row r="364" spans="1:11" x14ac:dyDescent="0.25">
      <c r="A364">
        <v>433</v>
      </c>
      <c r="B364" t="s">
        <v>737</v>
      </c>
      <c r="C364" t="s">
        <v>15</v>
      </c>
      <c r="D364">
        <v>11430</v>
      </c>
      <c r="E364">
        <v>14050</v>
      </c>
      <c r="F364">
        <v>14050</v>
      </c>
      <c r="G364">
        <v>14050</v>
      </c>
      <c r="H364">
        <v>14050</v>
      </c>
      <c r="I364">
        <v>16000</v>
      </c>
      <c r="J364" t="s">
        <v>738</v>
      </c>
      <c r="K364">
        <v>13072</v>
      </c>
    </row>
    <row r="365" spans="1:11" x14ac:dyDescent="0.25">
      <c r="A365">
        <v>434</v>
      </c>
      <c r="B365" t="s">
        <v>739</v>
      </c>
      <c r="C365" t="s">
        <v>15</v>
      </c>
      <c r="D365">
        <v>10760</v>
      </c>
      <c r="E365">
        <v>11960</v>
      </c>
      <c r="F365">
        <v>11960</v>
      </c>
      <c r="G365">
        <v>11960</v>
      </c>
      <c r="H365">
        <v>11960</v>
      </c>
      <c r="I365">
        <v>15001</v>
      </c>
      <c r="J365" t="s">
        <v>740</v>
      </c>
      <c r="K365">
        <v>14017</v>
      </c>
    </row>
    <row r="366" spans="1:11" x14ac:dyDescent="0.25">
      <c r="A366">
        <v>435</v>
      </c>
      <c r="B366" t="s">
        <v>741</v>
      </c>
      <c r="C366" t="s">
        <v>15</v>
      </c>
      <c r="D366">
        <v>15001</v>
      </c>
      <c r="E366">
        <v>15001</v>
      </c>
      <c r="F366">
        <v>15001</v>
      </c>
      <c r="G366">
        <v>15001</v>
      </c>
      <c r="H366">
        <v>15001</v>
      </c>
      <c r="I366">
        <v>15001</v>
      </c>
      <c r="J366" t="s">
        <v>742</v>
      </c>
      <c r="K366">
        <v>15926</v>
      </c>
    </row>
    <row r="367" spans="1:11" x14ac:dyDescent="0.25">
      <c r="A367">
        <v>436</v>
      </c>
      <c r="B367" t="s">
        <v>743</v>
      </c>
      <c r="C367" t="s">
        <v>53</v>
      </c>
      <c r="D367">
        <v>1100</v>
      </c>
      <c r="E367">
        <v>1100</v>
      </c>
      <c r="J367" t="s">
        <v>744</v>
      </c>
      <c r="K367">
        <v>0</v>
      </c>
    </row>
    <row r="368" spans="1:11" x14ac:dyDescent="0.25">
      <c r="A368">
        <v>437</v>
      </c>
      <c r="B368" t="s">
        <v>745</v>
      </c>
      <c r="C368" t="s">
        <v>53</v>
      </c>
      <c r="D368">
        <v>4600</v>
      </c>
      <c r="E368">
        <v>4600</v>
      </c>
      <c r="J368" t="s">
        <v>746</v>
      </c>
      <c r="K368">
        <v>254</v>
      </c>
    </row>
    <row r="369" spans="1:11" x14ac:dyDescent="0.25">
      <c r="A369">
        <v>438</v>
      </c>
      <c r="B369" t="s">
        <v>747</v>
      </c>
      <c r="C369" t="s">
        <v>53</v>
      </c>
      <c r="D369">
        <v>4600</v>
      </c>
      <c r="E369">
        <v>4600</v>
      </c>
      <c r="J369" t="s">
        <v>748</v>
      </c>
      <c r="K369">
        <v>51</v>
      </c>
    </row>
    <row r="370" spans="1:11" x14ac:dyDescent="0.25">
      <c r="A370">
        <v>439</v>
      </c>
      <c r="B370" t="s">
        <v>749</v>
      </c>
      <c r="C370" t="s">
        <v>53</v>
      </c>
      <c r="D370">
        <v>7600</v>
      </c>
      <c r="E370">
        <v>7600</v>
      </c>
      <c r="J370" t="s">
        <v>750</v>
      </c>
      <c r="K370">
        <v>19088</v>
      </c>
    </row>
    <row r="371" spans="1:11" x14ac:dyDescent="0.25">
      <c r="A371">
        <v>440</v>
      </c>
      <c r="B371" t="s">
        <v>751</v>
      </c>
      <c r="C371" t="s">
        <v>15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40000</v>
      </c>
      <c r="J371" t="s">
        <v>752</v>
      </c>
      <c r="K371">
        <v>0</v>
      </c>
    </row>
    <row r="372" spans="1:11" x14ac:dyDescent="0.25">
      <c r="A372">
        <v>441</v>
      </c>
      <c r="B372" t="s">
        <v>753</v>
      </c>
      <c r="C372" t="s">
        <v>18</v>
      </c>
      <c r="D372">
        <v>2000</v>
      </c>
      <c r="E372">
        <v>36000</v>
      </c>
      <c r="F372">
        <v>36000</v>
      </c>
      <c r="G372">
        <v>36000</v>
      </c>
      <c r="H372">
        <v>36000</v>
      </c>
      <c r="I372">
        <v>75000</v>
      </c>
      <c r="J372" t="s">
        <v>754</v>
      </c>
      <c r="K372">
        <v>109087</v>
      </c>
    </row>
    <row r="373" spans="1:11" x14ac:dyDescent="0.25">
      <c r="A373">
        <v>443</v>
      </c>
      <c r="B373" t="s">
        <v>755</v>
      </c>
      <c r="C373" t="s">
        <v>53</v>
      </c>
      <c r="D373">
        <v>5196</v>
      </c>
      <c r="E373">
        <v>5196</v>
      </c>
      <c r="J373" t="s">
        <v>756</v>
      </c>
      <c r="K373">
        <v>84</v>
      </c>
    </row>
    <row r="374" spans="1:11" x14ac:dyDescent="0.25">
      <c r="A374">
        <v>444</v>
      </c>
      <c r="B374" t="s">
        <v>757</v>
      </c>
      <c r="C374" t="s">
        <v>15</v>
      </c>
      <c r="D374">
        <v>20000</v>
      </c>
      <c r="E374">
        <v>21900</v>
      </c>
      <c r="F374">
        <v>21900</v>
      </c>
      <c r="G374">
        <v>21900</v>
      </c>
      <c r="H374">
        <v>21900</v>
      </c>
      <c r="I374">
        <v>21900</v>
      </c>
      <c r="J374" t="s">
        <v>758</v>
      </c>
      <c r="K374">
        <v>14766</v>
      </c>
    </row>
    <row r="375" spans="1:11" x14ac:dyDescent="0.25">
      <c r="A375">
        <v>446</v>
      </c>
      <c r="B375" t="s">
        <v>759</v>
      </c>
      <c r="C375" t="s">
        <v>12</v>
      </c>
      <c r="D375">
        <v>26000</v>
      </c>
      <c r="E375">
        <v>26000</v>
      </c>
      <c r="F375">
        <v>26000</v>
      </c>
      <c r="G375">
        <v>26000</v>
      </c>
      <c r="H375">
        <v>26000</v>
      </c>
      <c r="I375">
        <v>26000</v>
      </c>
      <c r="J375" t="s">
        <v>760</v>
      </c>
      <c r="K375">
        <v>51584</v>
      </c>
    </row>
    <row r="376" spans="1:11" x14ac:dyDescent="0.25">
      <c r="A376">
        <v>447</v>
      </c>
      <c r="B376" t="s">
        <v>761</v>
      </c>
      <c r="C376" t="s">
        <v>15</v>
      </c>
      <c r="D376">
        <v>9520</v>
      </c>
      <c r="E376">
        <v>10480</v>
      </c>
      <c r="F376">
        <v>10480</v>
      </c>
      <c r="G376">
        <v>10480</v>
      </c>
      <c r="H376">
        <v>10480</v>
      </c>
      <c r="I376">
        <v>15001</v>
      </c>
      <c r="J376" t="s">
        <v>762</v>
      </c>
      <c r="K376">
        <v>42540</v>
      </c>
    </row>
    <row r="377" spans="1:11" x14ac:dyDescent="0.25">
      <c r="A377">
        <v>448</v>
      </c>
      <c r="B377" t="s">
        <v>763</v>
      </c>
      <c r="C377" t="s">
        <v>53</v>
      </c>
      <c r="D377">
        <v>1100</v>
      </c>
      <c r="E377">
        <v>1100</v>
      </c>
      <c r="G377" t="s">
        <v>54</v>
      </c>
      <c r="H377" t="s">
        <v>54</v>
      </c>
      <c r="I377" t="s">
        <v>54</v>
      </c>
      <c r="J377" t="s">
        <v>764</v>
      </c>
      <c r="K377">
        <v>234</v>
      </c>
    </row>
    <row r="378" spans="1:11" x14ac:dyDescent="0.25">
      <c r="A378">
        <v>449</v>
      </c>
      <c r="B378" t="s">
        <v>765</v>
      </c>
      <c r="C378" t="s">
        <v>15</v>
      </c>
      <c r="D378">
        <v>1920</v>
      </c>
      <c r="E378">
        <v>950</v>
      </c>
      <c r="F378">
        <v>950</v>
      </c>
      <c r="G378">
        <v>950</v>
      </c>
      <c r="H378">
        <v>950</v>
      </c>
      <c r="I378">
        <v>15001</v>
      </c>
      <c r="J378" t="s">
        <v>766</v>
      </c>
      <c r="K378">
        <v>14276</v>
      </c>
    </row>
    <row r="379" spans="1:11" x14ac:dyDescent="0.25">
      <c r="A379">
        <v>450</v>
      </c>
      <c r="B379" t="s">
        <v>767</v>
      </c>
      <c r="C379" t="s">
        <v>53</v>
      </c>
      <c r="D379">
        <v>6000</v>
      </c>
      <c r="E379">
        <v>6000</v>
      </c>
      <c r="J379" t="s">
        <v>768</v>
      </c>
      <c r="K379">
        <v>404</v>
      </c>
    </row>
    <row r="380" spans="1:11" x14ac:dyDescent="0.25">
      <c r="A380">
        <v>452</v>
      </c>
      <c r="B380" t="s">
        <v>769</v>
      </c>
      <c r="C380" t="s">
        <v>53</v>
      </c>
      <c r="D380">
        <v>2200</v>
      </c>
      <c r="E380">
        <v>2200</v>
      </c>
      <c r="J380" t="s">
        <v>770</v>
      </c>
      <c r="K380">
        <v>2665</v>
      </c>
    </row>
    <row r="381" spans="1:11" x14ac:dyDescent="0.25">
      <c r="A381">
        <v>453</v>
      </c>
      <c r="B381" t="s">
        <v>771</v>
      </c>
      <c r="C381" t="s">
        <v>53</v>
      </c>
      <c r="D381">
        <v>3460</v>
      </c>
      <c r="E381">
        <v>3460</v>
      </c>
      <c r="J381" t="s">
        <v>772</v>
      </c>
      <c r="K381">
        <v>617</v>
      </c>
    </row>
    <row r="382" spans="1:11" x14ac:dyDescent="0.25">
      <c r="A382">
        <v>454</v>
      </c>
      <c r="B382" t="s">
        <v>773</v>
      </c>
      <c r="C382" t="s">
        <v>53</v>
      </c>
      <c r="D382">
        <v>6600</v>
      </c>
      <c r="E382">
        <v>6600</v>
      </c>
      <c r="J382" t="s">
        <v>774</v>
      </c>
      <c r="K382">
        <v>10756</v>
      </c>
    </row>
    <row r="383" spans="1:11" x14ac:dyDescent="0.25">
      <c r="A383">
        <v>455</v>
      </c>
      <c r="B383" t="s">
        <v>775</v>
      </c>
      <c r="C383" t="s">
        <v>53</v>
      </c>
      <c r="D383">
        <v>3300</v>
      </c>
      <c r="E383">
        <v>3300</v>
      </c>
      <c r="J383" t="s">
        <v>776</v>
      </c>
      <c r="K383">
        <v>79</v>
      </c>
    </row>
    <row r="384" spans="1:11" x14ac:dyDescent="0.25">
      <c r="A384">
        <v>458</v>
      </c>
      <c r="B384" t="s">
        <v>777</v>
      </c>
      <c r="C384" t="s">
        <v>53</v>
      </c>
      <c r="D384">
        <v>3100</v>
      </c>
      <c r="E384">
        <v>3100</v>
      </c>
      <c r="J384" t="s">
        <v>778</v>
      </c>
      <c r="K384">
        <v>2894</v>
      </c>
    </row>
    <row r="385" spans="1:11" x14ac:dyDescent="0.25">
      <c r="A385">
        <v>459</v>
      </c>
      <c r="B385" t="s">
        <v>779</v>
      </c>
      <c r="C385" t="s">
        <v>18</v>
      </c>
      <c r="D385">
        <v>55000</v>
      </c>
      <c r="E385">
        <v>65000</v>
      </c>
      <c r="F385">
        <v>65000</v>
      </c>
      <c r="G385">
        <v>65000</v>
      </c>
      <c r="H385">
        <v>65000</v>
      </c>
      <c r="I385">
        <v>160000</v>
      </c>
      <c r="J385" t="s">
        <v>780</v>
      </c>
      <c r="K385">
        <v>259462</v>
      </c>
    </row>
    <row r="386" spans="1:11" x14ac:dyDescent="0.25">
      <c r="A386">
        <v>460</v>
      </c>
      <c r="B386" t="s">
        <v>781</v>
      </c>
      <c r="C386" t="s">
        <v>15</v>
      </c>
      <c r="D386">
        <v>1000</v>
      </c>
      <c r="E386">
        <v>2690</v>
      </c>
      <c r="F386">
        <v>2690</v>
      </c>
      <c r="G386">
        <v>2690</v>
      </c>
      <c r="H386">
        <v>2690</v>
      </c>
      <c r="I386">
        <v>15001</v>
      </c>
      <c r="J386" t="s">
        <v>782</v>
      </c>
      <c r="K386">
        <v>605</v>
      </c>
    </row>
    <row r="387" spans="1:11" x14ac:dyDescent="0.25">
      <c r="A387">
        <v>461</v>
      </c>
      <c r="B387" t="s">
        <v>783</v>
      </c>
      <c r="C387" t="s">
        <v>18</v>
      </c>
      <c r="D387">
        <v>35000</v>
      </c>
      <c r="E387">
        <v>35000</v>
      </c>
      <c r="F387">
        <v>35000</v>
      </c>
      <c r="G387">
        <v>35000</v>
      </c>
      <c r="H387">
        <v>35000</v>
      </c>
      <c r="I387">
        <v>135000</v>
      </c>
      <c r="J387" t="s">
        <v>784</v>
      </c>
      <c r="K387">
        <v>7621</v>
      </c>
    </row>
    <row r="388" spans="1:11" x14ac:dyDescent="0.25">
      <c r="A388">
        <v>464</v>
      </c>
      <c r="B388" t="s">
        <v>785</v>
      </c>
      <c r="C388" t="s">
        <v>53</v>
      </c>
      <c r="D388">
        <v>6200</v>
      </c>
      <c r="E388">
        <v>6200</v>
      </c>
      <c r="J388" t="s">
        <v>786</v>
      </c>
      <c r="K388">
        <v>448</v>
      </c>
    </row>
    <row r="389" spans="1:11" x14ac:dyDescent="0.25">
      <c r="A389">
        <v>465</v>
      </c>
      <c r="B389" t="s">
        <v>787</v>
      </c>
      <c r="C389" t="s">
        <v>53</v>
      </c>
      <c r="D389">
        <v>6600</v>
      </c>
      <c r="E389">
        <v>6600</v>
      </c>
      <c r="J389" t="s">
        <v>788</v>
      </c>
      <c r="K389">
        <v>0</v>
      </c>
    </row>
    <row r="390" spans="1:11" x14ac:dyDescent="0.25">
      <c r="A390">
        <v>466</v>
      </c>
      <c r="B390" t="s">
        <v>789</v>
      </c>
      <c r="C390" t="s">
        <v>53</v>
      </c>
      <c r="D390">
        <v>3700</v>
      </c>
      <c r="E390">
        <v>3700</v>
      </c>
      <c r="J390" t="s">
        <v>790</v>
      </c>
      <c r="K390">
        <v>1345</v>
      </c>
    </row>
    <row r="391" spans="1:11" x14ac:dyDescent="0.25">
      <c r="A391">
        <v>467</v>
      </c>
      <c r="B391" t="s">
        <v>791</v>
      </c>
      <c r="C391" t="s">
        <v>18</v>
      </c>
      <c r="D391">
        <v>3000</v>
      </c>
      <c r="E391">
        <v>3000</v>
      </c>
      <c r="F391">
        <v>3000</v>
      </c>
      <c r="G391">
        <v>3000</v>
      </c>
      <c r="H391">
        <v>3000</v>
      </c>
      <c r="I391">
        <v>300000</v>
      </c>
      <c r="J391" t="s">
        <v>792</v>
      </c>
      <c r="K391">
        <v>10163</v>
      </c>
    </row>
    <row r="392" spans="1:11" x14ac:dyDescent="0.25">
      <c r="A392">
        <v>468</v>
      </c>
      <c r="B392" t="s">
        <v>793</v>
      </c>
      <c r="C392" t="s">
        <v>15</v>
      </c>
      <c r="D392">
        <v>8360</v>
      </c>
      <c r="E392">
        <v>13330</v>
      </c>
      <c r="F392">
        <v>13330</v>
      </c>
      <c r="G392">
        <v>13330</v>
      </c>
      <c r="H392">
        <v>13330</v>
      </c>
      <c r="I392">
        <v>18000</v>
      </c>
      <c r="J392" t="s">
        <v>794</v>
      </c>
      <c r="K392">
        <v>16447</v>
      </c>
    </row>
    <row r="393" spans="1:11" x14ac:dyDescent="0.25">
      <c r="A393">
        <v>469</v>
      </c>
      <c r="B393" t="s">
        <v>795</v>
      </c>
      <c r="C393" t="s">
        <v>15</v>
      </c>
      <c r="D393">
        <v>9370</v>
      </c>
      <c r="E393">
        <v>7610</v>
      </c>
      <c r="F393">
        <v>7610</v>
      </c>
      <c r="G393">
        <v>7610</v>
      </c>
      <c r="H393">
        <v>7610</v>
      </c>
      <c r="I393">
        <v>15001</v>
      </c>
      <c r="J393" t="s">
        <v>796</v>
      </c>
      <c r="K393">
        <v>29280</v>
      </c>
    </row>
    <row r="394" spans="1:11" x14ac:dyDescent="0.25">
      <c r="A394">
        <v>470</v>
      </c>
      <c r="B394" t="s">
        <v>797</v>
      </c>
      <c r="C394" t="s">
        <v>53</v>
      </c>
      <c r="D394">
        <v>2000</v>
      </c>
      <c r="E394">
        <v>2000</v>
      </c>
      <c r="J394" t="s">
        <v>798</v>
      </c>
      <c r="K394">
        <v>321</v>
      </c>
    </row>
    <row r="395" spans="1:11" x14ac:dyDescent="0.25">
      <c r="A395">
        <v>471</v>
      </c>
      <c r="B395" t="s">
        <v>799</v>
      </c>
      <c r="C395" t="s">
        <v>53</v>
      </c>
      <c r="D395">
        <v>6600</v>
      </c>
      <c r="E395">
        <v>6600</v>
      </c>
      <c r="J395" t="s">
        <v>1387</v>
      </c>
      <c r="K395">
        <v>41536</v>
      </c>
    </row>
    <row r="396" spans="1:11" x14ac:dyDescent="0.25">
      <c r="A396">
        <v>472</v>
      </c>
      <c r="B396" t="s">
        <v>800</v>
      </c>
      <c r="C396" t="s">
        <v>53</v>
      </c>
      <c r="D396">
        <v>1100</v>
      </c>
      <c r="E396">
        <v>1100</v>
      </c>
      <c r="J396" t="s">
        <v>801</v>
      </c>
      <c r="K396">
        <v>84</v>
      </c>
    </row>
    <row r="397" spans="1:11" x14ac:dyDescent="0.25">
      <c r="A397">
        <v>473</v>
      </c>
      <c r="B397" t="s">
        <v>802</v>
      </c>
      <c r="C397" t="s">
        <v>53</v>
      </c>
      <c r="D397">
        <v>9900</v>
      </c>
      <c r="E397">
        <v>9900</v>
      </c>
      <c r="J397" t="s">
        <v>1386</v>
      </c>
      <c r="K397">
        <v>2337</v>
      </c>
    </row>
    <row r="398" spans="1:11" x14ac:dyDescent="0.25">
      <c r="A398">
        <v>474</v>
      </c>
      <c r="B398" t="s">
        <v>803</v>
      </c>
      <c r="C398" t="s">
        <v>15</v>
      </c>
      <c r="D398">
        <v>1000</v>
      </c>
      <c r="E398">
        <v>1000</v>
      </c>
      <c r="F398">
        <v>1000</v>
      </c>
      <c r="G398">
        <v>1000</v>
      </c>
      <c r="H398">
        <v>1000</v>
      </c>
      <c r="I398">
        <v>22000</v>
      </c>
      <c r="J398" t="s">
        <v>804</v>
      </c>
      <c r="K398">
        <v>15784</v>
      </c>
    </row>
    <row r="399" spans="1:11" x14ac:dyDescent="0.25">
      <c r="A399">
        <v>475</v>
      </c>
      <c r="B399" t="s">
        <v>805</v>
      </c>
      <c r="C399" t="s">
        <v>53</v>
      </c>
      <c r="D399">
        <v>2200</v>
      </c>
      <c r="E399">
        <v>2200</v>
      </c>
      <c r="J399" t="s">
        <v>806</v>
      </c>
      <c r="K399">
        <v>337</v>
      </c>
    </row>
    <row r="400" spans="1:11" x14ac:dyDescent="0.25">
      <c r="A400">
        <v>476</v>
      </c>
      <c r="B400" t="s">
        <v>807</v>
      </c>
      <c r="C400" t="s">
        <v>53</v>
      </c>
      <c r="D400">
        <v>3464</v>
      </c>
      <c r="E400">
        <v>3464</v>
      </c>
      <c r="J400" t="s">
        <v>808</v>
      </c>
      <c r="K400">
        <v>1145</v>
      </c>
    </row>
    <row r="401" spans="1:11" x14ac:dyDescent="0.25">
      <c r="A401">
        <v>477</v>
      </c>
      <c r="B401" t="s">
        <v>809</v>
      </c>
      <c r="C401" t="s">
        <v>53</v>
      </c>
      <c r="D401">
        <v>9900</v>
      </c>
      <c r="E401">
        <v>9900</v>
      </c>
      <c r="J401" t="s">
        <v>810</v>
      </c>
      <c r="K401">
        <v>3389</v>
      </c>
    </row>
    <row r="402" spans="1:11" x14ac:dyDescent="0.25">
      <c r="A402">
        <v>478</v>
      </c>
      <c r="B402" t="s">
        <v>811</v>
      </c>
      <c r="C402" t="s">
        <v>53</v>
      </c>
      <c r="D402">
        <v>3300</v>
      </c>
      <c r="E402">
        <v>3300</v>
      </c>
      <c r="J402" t="s">
        <v>812</v>
      </c>
      <c r="K402">
        <v>2780</v>
      </c>
    </row>
    <row r="403" spans="1:11" x14ac:dyDescent="0.25">
      <c r="A403">
        <v>479</v>
      </c>
      <c r="B403" t="s">
        <v>813</v>
      </c>
      <c r="C403" t="s">
        <v>15</v>
      </c>
      <c r="D403">
        <v>23000</v>
      </c>
      <c r="E403">
        <v>23000</v>
      </c>
      <c r="F403">
        <v>23000</v>
      </c>
      <c r="G403">
        <v>23000</v>
      </c>
      <c r="H403">
        <v>23000</v>
      </c>
      <c r="I403">
        <v>30000</v>
      </c>
      <c r="J403" t="s">
        <v>814</v>
      </c>
      <c r="K403">
        <v>10736</v>
      </c>
    </row>
    <row r="404" spans="1:11" x14ac:dyDescent="0.25">
      <c r="A404">
        <v>480</v>
      </c>
      <c r="B404" t="s">
        <v>815</v>
      </c>
      <c r="C404" t="s">
        <v>53</v>
      </c>
      <c r="D404">
        <v>3300</v>
      </c>
      <c r="E404">
        <v>3300</v>
      </c>
      <c r="J404" t="s">
        <v>816</v>
      </c>
      <c r="K404">
        <v>1371</v>
      </c>
    </row>
    <row r="405" spans="1:11" x14ac:dyDescent="0.25">
      <c r="A405">
        <v>481</v>
      </c>
      <c r="B405" t="s">
        <v>817</v>
      </c>
      <c r="C405" t="s">
        <v>53</v>
      </c>
      <c r="D405">
        <v>7500</v>
      </c>
      <c r="E405">
        <v>7500</v>
      </c>
      <c r="J405" t="s">
        <v>818</v>
      </c>
      <c r="K405">
        <v>1854</v>
      </c>
    </row>
    <row r="406" spans="1:11" x14ac:dyDescent="0.25">
      <c r="A406">
        <v>482</v>
      </c>
      <c r="B406" t="s">
        <v>819</v>
      </c>
      <c r="C406" t="s">
        <v>53</v>
      </c>
      <c r="D406">
        <v>13856</v>
      </c>
      <c r="E406">
        <v>13856</v>
      </c>
      <c r="J406" t="s">
        <v>820</v>
      </c>
      <c r="K406">
        <v>-2048</v>
      </c>
    </row>
    <row r="407" spans="1:11" x14ac:dyDescent="0.25">
      <c r="A407">
        <v>483</v>
      </c>
      <c r="B407" t="s">
        <v>821</v>
      </c>
      <c r="C407" t="s">
        <v>53</v>
      </c>
      <c r="D407">
        <v>5196</v>
      </c>
      <c r="E407">
        <v>5196</v>
      </c>
      <c r="J407" t="s">
        <v>822</v>
      </c>
      <c r="K407">
        <v>624</v>
      </c>
    </row>
    <row r="408" spans="1:11" x14ac:dyDescent="0.25">
      <c r="A408">
        <v>484</v>
      </c>
      <c r="B408" t="s">
        <v>823</v>
      </c>
      <c r="C408" t="s">
        <v>15</v>
      </c>
      <c r="D408">
        <v>9520</v>
      </c>
      <c r="E408">
        <v>10480</v>
      </c>
      <c r="F408">
        <v>10480</v>
      </c>
      <c r="G408">
        <v>10480</v>
      </c>
      <c r="H408">
        <v>10480</v>
      </c>
      <c r="I408">
        <v>15001</v>
      </c>
      <c r="J408" t="s">
        <v>824</v>
      </c>
      <c r="K408">
        <v>11267</v>
      </c>
    </row>
    <row r="409" spans="1:11" x14ac:dyDescent="0.25">
      <c r="A409">
        <v>485</v>
      </c>
      <c r="B409" t="s">
        <v>825</v>
      </c>
      <c r="C409" t="s">
        <v>15</v>
      </c>
      <c r="D409">
        <v>11620</v>
      </c>
      <c r="E409">
        <v>11760</v>
      </c>
      <c r="F409">
        <v>11760</v>
      </c>
      <c r="G409">
        <v>11760</v>
      </c>
      <c r="H409">
        <v>11760</v>
      </c>
      <c r="I409">
        <v>15001</v>
      </c>
      <c r="J409" t="s">
        <v>826</v>
      </c>
      <c r="K409">
        <v>23255</v>
      </c>
    </row>
    <row r="410" spans="1:11" x14ac:dyDescent="0.25">
      <c r="A410">
        <v>486</v>
      </c>
      <c r="B410" t="s">
        <v>827</v>
      </c>
      <c r="C410" t="s">
        <v>18</v>
      </c>
      <c r="D410">
        <v>16190</v>
      </c>
      <c r="E410">
        <v>16190</v>
      </c>
      <c r="F410">
        <v>16190</v>
      </c>
      <c r="G410">
        <v>16190</v>
      </c>
      <c r="H410">
        <v>16190</v>
      </c>
      <c r="I410">
        <v>22000</v>
      </c>
      <c r="J410" t="s">
        <v>828</v>
      </c>
      <c r="K410">
        <v>98852</v>
      </c>
    </row>
    <row r="411" spans="1:11" x14ac:dyDescent="0.25">
      <c r="A411">
        <v>487</v>
      </c>
      <c r="B411" t="s">
        <v>829</v>
      </c>
      <c r="C411" t="s">
        <v>53</v>
      </c>
      <c r="D411">
        <v>6928</v>
      </c>
      <c r="E411">
        <v>6928</v>
      </c>
      <c r="J411" t="s">
        <v>830</v>
      </c>
      <c r="K411">
        <v>614</v>
      </c>
    </row>
    <row r="412" spans="1:11" x14ac:dyDescent="0.25">
      <c r="A412">
        <v>488</v>
      </c>
      <c r="B412" t="s">
        <v>831</v>
      </c>
      <c r="C412" t="s">
        <v>53</v>
      </c>
      <c r="D412">
        <v>9900</v>
      </c>
      <c r="E412">
        <v>9900</v>
      </c>
      <c r="J412" t="s">
        <v>832</v>
      </c>
      <c r="K412">
        <v>939</v>
      </c>
    </row>
    <row r="413" spans="1:11" x14ac:dyDescent="0.25">
      <c r="A413">
        <v>489</v>
      </c>
      <c r="B413" t="s">
        <v>833</v>
      </c>
      <c r="C413" t="s">
        <v>18</v>
      </c>
      <c r="D413">
        <v>76000</v>
      </c>
      <c r="E413">
        <v>81000</v>
      </c>
      <c r="F413">
        <v>81000</v>
      </c>
      <c r="G413">
        <v>81000</v>
      </c>
      <c r="H413">
        <v>81000</v>
      </c>
      <c r="I413">
        <v>125000</v>
      </c>
      <c r="J413" t="s">
        <v>834</v>
      </c>
      <c r="K413">
        <v>417180</v>
      </c>
    </row>
    <row r="414" spans="1:11" x14ac:dyDescent="0.25">
      <c r="A414">
        <v>490</v>
      </c>
      <c r="B414" t="s">
        <v>835</v>
      </c>
      <c r="C414" t="s">
        <v>53</v>
      </c>
      <c r="D414">
        <v>7200</v>
      </c>
      <c r="E414">
        <v>7200</v>
      </c>
      <c r="G414" t="s">
        <v>54</v>
      </c>
      <c r="H414" t="s">
        <v>54</v>
      </c>
      <c r="I414" t="s">
        <v>54</v>
      </c>
      <c r="J414" t="s">
        <v>836</v>
      </c>
      <c r="K414">
        <v>2563</v>
      </c>
    </row>
    <row r="415" spans="1:11" x14ac:dyDescent="0.25">
      <c r="A415">
        <v>491</v>
      </c>
      <c r="B415" t="s">
        <v>837</v>
      </c>
      <c r="C415" t="s">
        <v>15</v>
      </c>
      <c r="D415">
        <v>22000</v>
      </c>
      <c r="E415">
        <v>22000</v>
      </c>
      <c r="F415">
        <v>22000</v>
      </c>
      <c r="G415">
        <v>22000</v>
      </c>
      <c r="H415">
        <v>22000</v>
      </c>
      <c r="I415">
        <v>24000</v>
      </c>
      <c r="J415" t="s">
        <v>838</v>
      </c>
      <c r="K415">
        <v>53814</v>
      </c>
    </row>
    <row r="416" spans="1:11" x14ac:dyDescent="0.25">
      <c r="A416">
        <v>492</v>
      </c>
      <c r="B416" t="s">
        <v>839</v>
      </c>
      <c r="C416" t="s">
        <v>53</v>
      </c>
      <c r="D416">
        <v>5750</v>
      </c>
      <c r="E416">
        <v>5750</v>
      </c>
      <c r="J416" t="s">
        <v>840</v>
      </c>
      <c r="K416">
        <v>2873</v>
      </c>
    </row>
    <row r="417" spans="1:11" x14ac:dyDescent="0.25">
      <c r="A417">
        <v>494</v>
      </c>
      <c r="B417" t="s">
        <v>841</v>
      </c>
      <c r="C417" t="s">
        <v>18</v>
      </c>
      <c r="D417">
        <v>130000</v>
      </c>
      <c r="E417">
        <v>131000</v>
      </c>
      <c r="F417">
        <v>131000</v>
      </c>
      <c r="G417">
        <v>131000</v>
      </c>
      <c r="H417">
        <v>131000</v>
      </c>
      <c r="I417">
        <v>150000</v>
      </c>
      <c r="J417" t="s">
        <v>842</v>
      </c>
      <c r="K417">
        <v>556467</v>
      </c>
    </row>
    <row r="418" spans="1:11" x14ac:dyDescent="0.25">
      <c r="A418">
        <v>495</v>
      </c>
      <c r="B418" t="s">
        <v>843</v>
      </c>
      <c r="C418" t="s">
        <v>15</v>
      </c>
      <c r="D418">
        <v>40000</v>
      </c>
      <c r="E418">
        <v>42350</v>
      </c>
      <c r="F418">
        <v>42350</v>
      </c>
      <c r="G418">
        <v>42350</v>
      </c>
      <c r="H418">
        <v>42350</v>
      </c>
      <c r="I418">
        <v>52000</v>
      </c>
      <c r="J418" t="s">
        <v>844</v>
      </c>
      <c r="K418">
        <v>116004</v>
      </c>
    </row>
    <row r="419" spans="1:11" x14ac:dyDescent="0.25">
      <c r="A419">
        <v>496</v>
      </c>
      <c r="B419" t="s">
        <v>845</v>
      </c>
      <c r="C419" t="s">
        <v>53</v>
      </c>
      <c r="D419">
        <v>3300</v>
      </c>
      <c r="E419">
        <v>3300</v>
      </c>
      <c r="J419" t="s">
        <v>846</v>
      </c>
      <c r="K419">
        <v>12</v>
      </c>
    </row>
    <row r="420" spans="1:11" x14ac:dyDescent="0.25">
      <c r="A420">
        <v>497</v>
      </c>
      <c r="B420" t="s">
        <v>847</v>
      </c>
      <c r="C420" t="s">
        <v>18</v>
      </c>
      <c r="D420">
        <v>53000</v>
      </c>
      <c r="E420">
        <v>55000</v>
      </c>
      <c r="F420">
        <v>55000</v>
      </c>
      <c r="G420">
        <v>55000</v>
      </c>
      <c r="H420">
        <v>55000</v>
      </c>
      <c r="I420">
        <v>97000</v>
      </c>
      <c r="J420" t="s">
        <v>848</v>
      </c>
      <c r="K420">
        <v>138407</v>
      </c>
    </row>
    <row r="421" spans="1:11" x14ac:dyDescent="0.25">
      <c r="A421">
        <v>498</v>
      </c>
      <c r="B421" t="s">
        <v>849</v>
      </c>
      <c r="C421" t="s">
        <v>18</v>
      </c>
      <c r="D421">
        <v>54000</v>
      </c>
      <c r="E421">
        <v>64000</v>
      </c>
      <c r="F421">
        <v>73000</v>
      </c>
      <c r="G421">
        <v>73000</v>
      </c>
      <c r="H421">
        <v>73000</v>
      </c>
      <c r="I421">
        <v>110000</v>
      </c>
      <c r="J421" t="s">
        <v>850</v>
      </c>
      <c r="K421">
        <v>261336</v>
      </c>
    </row>
    <row r="422" spans="1:11" x14ac:dyDescent="0.25">
      <c r="A422">
        <v>499</v>
      </c>
      <c r="B422" t="s">
        <v>851</v>
      </c>
      <c r="C422" t="s">
        <v>15</v>
      </c>
      <c r="D422">
        <v>15240</v>
      </c>
      <c r="E422">
        <v>23000</v>
      </c>
      <c r="F422">
        <v>23000</v>
      </c>
      <c r="G422">
        <v>23000</v>
      </c>
      <c r="H422">
        <v>23000</v>
      </c>
      <c r="I422">
        <v>23000</v>
      </c>
      <c r="J422" t="s">
        <v>852</v>
      </c>
      <c r="K422">
        <v>67723</v>
      </c>
    </row>
    <row r="423" spans="1:11" x14ac:dyDescent="0.25">
      <c r="A423">
        <v>500</v>
      </c>
      <c r="B423" t="s">
        <v>853</v>
      </c>
      <c r="C423" t="s">
        <v>18</v>
      </c>
      <c r="D423">
        <v>110000</v>
      </c>
      <c r="E423">
        <v>110000</v>
      </c>
      <c r="F423">
        <v>155000</v>
      </c>
      <c r="G423">
        <v>155000</v>
      </c>
      <c r="H423">
        <v>155000</v>
      </c>
      <c r="I423">
        <v>155000</v>
      </c>
      <c r="J423" t="s">
        <v>854</v>
      </c>
      <c r="K423">
        <v>442737</v>
      </c>
    </row>
    <row r="424" spans="1:11" x14ac:dyDescent="0.25">
      <c r="A424">
        <v>501</v>
      </c>
      <c r="B424" t="s">
        <v>855</v>
      </c>
      <c r="C424" t="s">
        <v>53</v>
      </c>
      <c r="D424">
        <v>5196</v>
      </c>
      <c r="E424">
        <v>5196</v>
      </c>
      <c r="J424" t="s">
        <v>856</v>
      </c>
      <c r="K424">
        <v>558</v>
      </c>
    </row>
    <row r="425" spans="1:11" x14ac:dyDescent="0.25">
      <c r="A425">
        <v>502</v>
      </c>
      <c r="B425" t="s">
        <v>857</v>
      </c>
      <c r="C425" t="s">
        <v>15</v>
      </c>
      <c r="D425">
        <v>25000</v>
      </c>
      <c r="E425">
        <v>25000</v>
      </c>
      <c r="F425">
        <v>25000</v>
      </c>
      <c r="G425">
        <v>25000</v>
      </c>
      <c r="H425">
        <v>25000</v>
      </c>
      <c r="I425">
        <v>50000</v>
      </c>
      <c r="J425" t="s">
        <v>858</v>
      </c>
      <c r="K425">
        <v>30010</v>
      </c>
    </row>
    <row r="426" spans="1:11" x14ac:dyDescent="0.25">
      <c r="A426">
        <v>503</v>
      </c>
      <c r="B426" t="s">
        <v>859</v>
      </c>
      <c r="C426" t="s">
        <v>15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55000</v>
      </c>
      <c r="J426" t="s">
        <v>860</v>
      </c>
      <c r="K426">
        <v>0</v>
      </c>
    </row>
    <row r="427" spans="1:11" x14ac:dyDescent="0.25">
      <c r="A427">
        <v>507</v>
      </c>
      <c r="B427" t="s">
        <v>861</v>
      </c>
      <c r="C427" t="s">
        <v>15</v>
      </c>
      <c r="D427">
        <v>1000</v>
      </c>
      <c r="E427">
        <v>1000</v>
      </c>
      <c r="F427">
        <v>1000</v>
      </c>
      <c r="G427">
        <v>1000</v>
      </c>
      <c r="H427">
        <v>1000</v>
      </c>
      <c r="I427">
        <v>50000</v>
      </c>
      <c r="J427" t="s">
        <v>1388</v>
      </c>
      <c r="K427">
        <v>1732</v>
      </c>
    </row>
    <row r="428" spans="1:11" x14ac:dyDescent="0.25">
      <c r="A428">
        <v>509</v>
      </c>
      <c r="B428" t="s">
        <v>862</v>
      </c>
      <c r="C428" t="s">
        <v>53</v>
      </c>
      <c r="D428">
        <v>2200</v>
      </c>
      <c r="E428">
        <v>2200</v>
      </c>
      <c r="J428" t="s">
        <v>863</v>
      </c>
      <c r="K428">
        <v>6</v>
      </c>
    </row>
    <row r="429" spans="1:11" x14ac:dyDescent="0.25">
      <c r="A429">
        <v>511</v>
      </c>
      <c r="B429" t="s">
        <v>864</v>
      </c>
      <c r="C429" t="s">
        <v>15</v>
      </c>
      <c r="D429">
        <v>10480</v>
      </c>
      <c r="E429">
        <v>15001</v>
      </c>
      <c r="F429">
        <v>15001</v>
      </c>
      <c r="G429">
        <v>15001</v>
      </c>
      <c r="H429">
        <v>15001</v>
      </c>
      <c r="I429">
        <v>15001</v>
      </c>
      <c r="J429" t="s">
        <v>865</v>
      </c>
      <c r="K429">
        <v>39982</v>
      </c>
    </row>
    <row r="430" spans="1:11" x14ac:dyDescent="0.25">
      <c r="A430">
        <v>512</v>
      </c>
      <c r="B430" t="s">
        <v>866</v>
      </c>
      <c r="C430" t="s">
        <v>53</v>
      </c>
      <c r="D430">
        <v>3700</v>
      </c>
      <c r="E430">
        <v>3700</v>
      </c>
      <c r="J430" t="s">
        <v>867</v>
      </c>
      <c r="K430">
        <v>5736</v>
      </c>
    </row>
    <row r="431" spans="1:11" x14ac:dyDescent="0.25">
      <c r="A431">
        <v>513</v>
      </c>
      <c r="B431" t="s">
        <v>868</v>
      </c>
      <c r="C431" t="s">
        <v>15</v>
      </c>
      <c r="D431">
        <v>22000</v>
      </c>
      <c r="E431">
        <v>22000</v>
      </c>
      <c r="F431">
        <v>22000</v>
      </c>
      <c r="G431">
        <v>22000</v>
      </c>
      <c r="H431">
        <v>22000</v>
      </c>
      <c r="I431">
        <v>22000</v>
      </c>
      <c r="J431" t="s">
        <v>869</v>
      </c>
      <c r="K431">
        <v>33634</v>
      </c>
    </row>
    <row r="432" spans="1:11" x14ac:dyDescent="0.25">
      <c r="A432">
        <v>515</v>
      </c>
      <c r="B432" t="s">
        <v>870</v>
      </c>
      <c r="C432" t="s">
        <v>53</v>
      </c>
      <c r="D432">
        <v>9000</v>
      </c>
      <c r="E432">
        <v>9000</v>
      </c>
      <c r="J432" t="s">
        <v>871</v>
      </c>
      <c r="K432">
        <v>0</v>
      </c>
    </row>
    <row r="433" spans="1:11" x14ac:dyDescent="0.25">
      <c r="A433">
        <v>516</v>
      </c>
      <c r="B433" t="s">
        <v>872</v>
      </c>
      <c r="C433" t="s">
        <v>53</v>
      </c>
      <c r="D433">
        <v>6600</v>
      </c>
      <c r="E433">
        <v>6600</v>
      </c>
      <c r="J433" t="s">
        <v>873</v>
      </c>
      <c r="K433">
        <v>8918</v>
      </c>
    </row>
    <row r="434" spans="1:11" x14ac:dyDescent="0.25">
      <c r="A434">
        <v>517</v>
      </c>
      <c r="B434" t="s">
        <v>874</v>
      </c>
      <c r="C434" t="s">
        <v>53</v>
      </c>
      <c r="D434">
        <v>6600</v>
      </c>
      <c r="E434">
        <v>6600</v>
      </c>
      <c r="J434" t="s">
        <v>875</v>
      </c>
      <c r="K434">
        <v>1043</v>
      </c>
    </row>
    <row r="435" spans="1:11" x14ac:dyDescent="0.25">
      <c r="A435">
        <v>518</v>
      </c>
      <c r="B435" t="s">
        <v>876</v>
      </c>
      <c r="C435" t="s">
        <v>53</v>
      </c>
      <c r="D435">
        <v>13200</v>
      </c>
      <c r="E435">
        <v>13200</v>
      </c>
      <c r="J435" t="s">
        <v>877</v>
      </c>
      <c r="K435">
        <v>5088</v>
      </c>
    </row>
    <row r="436" spans="1:11" x14ac:dyDescent="0.25">
      <c r="A436">
        <v>520</v>
      </c>
      <c r="B436" t="s">
        <v>878</v>
      </c>
      <c r="C436" t="s">
        <v>15</v>
      </c>
      <c r="D436">
        <v>15000</v>
      </c>
      <c r="E436">
        <v>25000</v>
      </c>
      <c r="F436">
        <v>25000</v>
      </c>
      <c r="G436">
        <v>25000</v>
      </c>
      <c r="H436">
        <v>25000</v>
      </c>
      <c r="I436">
        <v>40000</v>
      </c>
      <c r="J436" t="s">
        <v>879</v>
      </c>
      <c r="K436">
        <v>30513</v>
      </c>
    </row>
    <row r="437" spans="1:11" x14ac:dyDescent="0.25">
      <c r="A437">
        <v>521</v>
      </c>
      <c r="B437" t="s">
        <v>880</v>
      </c>
      <c r="C437" t="s">
        <v>53</v>
      </c>
      <c r="D437">
        <v>5196</v>
      </c>
      <c r="E437">
        <v>5196</v>
      </c>
      <c r="J437" t="s">
        <v>881</v>
      </c>
      <c r="K437">
        <v>165</v>
      </c>
    </row>
    <row r="438" spans="1:11" x14ac:dyDescent="0.25">
      <c r="A438">
        <v>522</v>
      </c>
      <c r="B438" t="s">
        <v>882</v>
      </c>
      <c r="C438" t="s">
        <v>53</v>
      </c>
      <c r="D438">
        <v>8500</v>
      </c>
      <c r="E438">
        <v>8500</v>
      </c>
      <c r="J438" t="s">
        <v>883</v>
      </c>
      <c r="K438">
        <v>6926</v>
      </c>
    </row>
    <row r="439" spans="1:11" x14ac:dyDescent="0.25">
      <c r="A439">
        <v>523</v>
      </c>
      <c r="B439" t="s">
        <v>884</v>
      </c>
      <c r="C439" t="s">
        <v>53</v>
      </c>
      <c r="D439">
        <v>3300</v>
      </c>
      <c r="E439">
        <v>3300</v>
      </c>
      <c r="J439" t="s">
        <v>885</v>
      </c>
      <c r="K439">
        <v>13</v>
      </c>
    </row>
    <row r="440" spans="1:11" x14ac:dyDescent="0.25">
      <c r="A440">
        <v>525</v>
      </c>
      <c r="B440" t="s">
        <v>886</v>
      </c>
      <c r="C440" t="s">
        <v>53</v>
      </c>
      <c r="D440">
        <v>1725</v>
      </c>
      <c r="E440">
        <v>1725</v>
      </c>
      <c r="J440" t="s">
        <v>887</v>
      </c>
      <c r="K440">
        <v>277</v>
      </c>
    </row>
    <row r="441" spans="1:11" x14ac:dyDescent="0.25">
      <c r="A441">
        <v>527</v>
      </c>
      <c r="B441" t="s">
        <v>888</v>
      </c>
      <c r="C441" t="s">
        <v>15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25000</v>
      </c>
      <c r="J441" t="s">
        <v>889</v>
      </c>
      <c r="K441">
        <v>6</v>
      </c>
    </row>
    <row r="442" spans="1:11" x14ac:dyDescent="0.25">
      <c r="A442">
        <v>528</v>
      </c>
      <c r="B442" t="s">
        <v>890</v>
      </c>
      <c r="C442" t="s">
        <v>15</v>
      </c>
      <c r="D442">
        <v>25000</v>
      </c>
      <c r="E442">
        <v>25000</v>
      </c>
      <c r="F442">
        <v>25000</v>
      </c>
      <c r="G442">
        <v>25000</v>
      </c>
      <c r="H442">
        <v>25000</v>
      </c>
      <c r="I442">
        <v>25000</v>
      </c>
      <c r="J442" t="s">
        <v>891</v>
      </c>
      <c r="K442">
        <v>663</v>
      </c>
    </row>
    <row r="443" spans="1:11" x14ac:dyDescent="0.25">
      <c r="A443">
        <v>529</v>
      </c>
      <c r="B443" t="s">
        <v>892</v>
      </c>
      <c r="C443" t="s">
        <v>15</v>
      </c>
      <c r="D443">
        <v>22000</v>
      </c>
      <c r="E443">
        <v>22000</v>
      </c>
      <c r="F443">
        <v>22000</v>
      </c>
      <c r="G443">
        <v>22000</v>
      </c>
      <c r="H443">
        <v>22000</v>
      </c>
      <c r="I443">
        <v>22000</v>
      </c>
      <c r="J443" t="s">
        <v>893</v>
      </c>
      <c r="K443">
        <v>36281</v>
      </c>
    </row>
    <row r="444" spans="1:11" x14ac:dyDescent="0.25">
      <c r="A444">
        <v>530</v>
      </c>
      <c r="B444" t="s">
        <v>894</v>
      </c>
      <c r="C444" t="s">
        <v>15</v>
      </c>
      <c r="D444">
        <v>25000</v>
      </c>
      <c r="E444">
        <v>25000</v>
      </c>
      <c r="F444">
        <v>25000</v>
      </c>
      <c r="G444">
        <v>25000</v>
      </c>
      <c r="H444">
        <v>25000</v>
      </c>
      <c r="I444">
        <v>26000</v>
      </c>
      <c r="J444" t="s">
        <v>895</v>
      </c>
      <c r="K444">
        <v>33840</v>
      </c>
    </row>
    <row r="445" spans="1:11" x14ac:dyDescent="0.25">
      <c r="A445">
        <v>531</v>
      </c>
      <c r="B445" t="s">
        <v>896</v>
      </c>
      <c r="C445" t="s">
        <v>15</v>
      </c>
      <c r="D445">
        <v>11110</v>
      </c>
      <c r="E445">
        <v>11430</v>
      </c>
      <c r="F445">
        <v>11430</v>
      </c>
      <c r="G445">
        <v>11430</v>
      </c>
      <c r="H445">
        <v>11430</v>
      </c>
      <c r="I445">
        <v>15001</v>
      </c>
      <c r="J445" t="s">
        <v>897</v>
      </c>
      <c r="K445">
        <v>21073</v>
      </c>
    </row>
    <row r="446" spans="1:11" x14ac:dyDescent="0.25">
      <c r="A446">
        <v>532</v>
      </c>
      <c r="B446" t="s">
        <v>898</v>
      </c>
      <c r="C446" t="s">
        <v>53</v>
      </c>
      <c r="D446">
        <v>5700</v>
      </c>
      <c r="E446">
        <v>5700</v>
      </c>
      <c r="J446" t="s">
        <v>899</v>
      </c>
      <c r="K446">
        <v>2092</v>
      </c>
    </row>
    <row r="447" spans="1:11" x14ac:dyDescent="0.25">
      <c r="A447">
        <v>533</v>
      </c>
      <c r="B447" t="s">
        <v>900</v>
      </c>
      <c r="C447" t="s">
        <v>53</v>
      </c>
      <c r="D447">
        <v>3464</v>
      </c>
      <c r="E447">
        <v>3464</v>
      </c>
      <c r="J447" t="s">
        <v>901</v>
      </c>
      <c r="K447">
        <v>1348</v>
      </c>
    </row>
    <row r="448" spans="1:11" x14ac:dyDescent="0.25">
      <c r="A448">
        <v>535</v>
      </c>
      <c r="B448" t="s">
        <v>902</v>
      </c>
      <c r="C448" t="s">
        <v>53</v>
      </c>
      <c r="D448">
        <v>6928</v>
      </c>
      <c r="E448">
        <v>6928</v>
      </c>
      <c r="J448" t="s">
        <v>903</v>
      </c>
      <c r="K448">
        <v>3851</v>
      </c>
    </row>
    <row r="449" spans="1:11" x14ac:dyDescent="0.25">
      <c r="A449">
        <v>536</v>
      </c>
      <c r="B449" t="s">
        <v>904</v>
      </c>
      <c r="C449" t="s">
        <v>53</v>
      </c>
      <c r="D449">
        <v>2200</v>
      </c>
      <c r="E449">
        <v>2200</v>
      </c>
      <c r="J449" t="s">
        <v>905</v>
      </c>
      <c r="K449">
        <v>1244</v>
      </c>
    </row>
    <row r="450" spans="1:11" x14ac:dyDescent="0.25">
      <c r="A450">
        <v>537</v>
      </c>
      <c r="B450" t="s">
        <v>906</v>
      </c>
      <c r="C450" t="s">
        <v>53</v>
      </c>
      <c r="D450">
        <v>6920</v>
      </c>
      <c r="E450">
        <v>6920</v>
      </c>
      <c r="J450" t="s">
        <v>907</v>
      </c>
      <c r="K450">
        <v>162</v>
      </c>
    </row>
    <row r="451" spans="1:11" x14ac:dyDescent="0.25">
      <c r="A451">
        <v>538</v>
      </c>
      <c r="B451" t="s">
        <v>908</v>
      </c>
      <c r="C451" t="s">
        <v>53</v>
      </c>
      <c r="D451">
        <v>1000</v>
      </c>
      <c r="E451">
        <v>1000</v>
      </c>
      <c r="J451" t="s">
        <v>909</v>
      </c>
      <c r="K451">
        <v>285</v>
      </c>
    </row>
    <row r="452" spans="1:11" x14ac:dyDescent="0.25">
      <c r="A452">
        <v>540</v>
      </c>
      <c r="B452" t="s">
        <v>910</v>
      </c>
      <c r="C452" t="s">
        <v>15</v>
      </c>
      <c r="D452">
        <v>15001</v>
      </c>
      <c r="E452">
        <v>15001</v>
      </c>
      <c r="F452">
        <v>15001</v>
      </c>
      <c r="G452">
        <v>15001</v>
      </c>
      <c r="H452">
        <v>15001</v>
      </c>
      <c r="I452">
        <v>15001</v>
      </c>
      <c r="J452" t="s">
        <v>911</v>
      </c>
      <c r="K452">
        <v>14369</v>
      </c>
    </row>
    <row r="453" spans="1:11" x14ac:dyDescent="0.25">
      <c r="A453">
        <v>541</v>
      </c>
      <c r="B453" t="s">
        <v>912</v>
      </c>
      <c r="C453" t="s">
        <v>15</v>
      </c>
      <c r="D453">
        <v>15000</v>
      </c>
      <c r="E453">
        <v>16500</v>
      </c>
      <c r="F453">
        <v>16500</v>
      </c>
      <c r="G453">
        <v>16500</v>
      </c>
      <c r="H453">
        <v>16500</v>
      </c>
      <c r="I453">
        <v>85000</v>
      </c>
      <c r="J453" t="s">
        <v>913</v>
      </c>
      <c r="K453">
        <v>53621</v>
      </c>
    </row>
    <row r="454" spans="1:11" x14ac:dyDescent="0.25">
      <c r="A454">
        <v>542</v>
      </c>
      <c r="B454" t="s">
        <v>914</v>
      </c>
      <c r="C454" t="s">
        <v>15</v>
      </c>
      <c r="D454">
        <v>26670</v>
      </c>
      <c r="E454">
        <v>26670</v>
      </c>
      <c r="F454">
        <v>26670</v>
      </c>
      <c r="G454">
        <v>26670</v>
      </c>
      <c r="H454">
        <v>26670</v>
      </c>
      <c r="I454">
        <v>28000</v>
      </c>
      <c r="J454" t="s">
        <v>915</v>
      </c>
      <c r="K454">
        <v>67</v>
      </c>
    </row>
    <row r="455" spans="1:11" x14ac:dyDescent="0.25">
      <c r="A455">
        <v>543</v>
      </c>
      <c r="B455" t="s">
        <v>916</v>
      </c>
      <c r="C455" t="s">
        <v>15</v>
      </c>
      <c r="D455">
        <v>76000</v>
      </c>
      <c r="E455">
        <v>83000</v>
      </c>
      <c r="F455">
        <v>83000</v>
      </c>
      <c r="G455">
        <v>83000</v>
      </c>
      <c r="H455">
        <v>83000</v>
      </c>
      <c r="I455">
        <v>92000</v>
      </c>
      <c r="J455" t="s">
        <v>917</v>
      </c>
      <c r="K455">
        <v>228669</v>
      </c>
    </row>
    <row r="456" spans="1:11" x14ac:dyDescent="0.25">
      <c r="A456">
        <v>544</v>
      </c>
      <c r="B456" t="s">
        <v>918</v>
      </c>
      <c r="C456" t="s">
        <v>53</v>
      </c>
      <c r="D456">
        <v>10392</v>
      </c>
      <c r="E456">
        <v>10392</v>
      </c>
      <c r="J456" t="s">
        <v>919</v>
      </c>
      <c r="K456">
        <v>41919</v>
      </c>
    </row>
    <row r="457" spans="1:11" x14ac:dyDescent="0.25">
      <c r="A457">
        <v>545</v>
      </c>
      <c r="B457" t="s">
        <v>920</v>
      </c>
      <c r="C457" t="s">
        <v>15</v>
      </c>
      <c r="D457">
        <v>15580</v>
      </c>
      <c r="E457">
        <v>16420</v>
      </c>
      <c r="F457">
        <v>16420</v>
      </c>
      <c r="G457">
        <v>16420</v>
      </c>
      <c r="H457">
        <v>16420</v>
      </c>
      <c r="I457">
        <v>18000</v>
      </c>
      <c r="J457" t="s">
        <v>921</v>
      </c>
      <c r="K457">
        <v>7151</v>
      </c>
    </row>
    <row r="458" spans="1:11" x14ac:dyDescent="0.25">
      <c r="A458">
        <v>546</v>
      </c>
      <c r="B458" t="s">
        <v>922</v>
      </c>
      <c r="C458" t="s">
        <v>15</v>
      </c>
      <c r="D458">
        <v>9370</v>
      </c>
      <c r="E458">
        <v>7610</v>
      </c>
      <c r="F458">
        <v>7610</v>
      </c>
      <c r="G458">
        <v>7610</v>
      </c>
      <c r="H458">
        <v>7610</v>
      </c>
      <c r="I458">
        <v>15001</v>
      </c>
      <c r="J458" t="s">
        <v>923</v>
      </c>
      <c r="K458">
        <v>1432</v>
      </c>
    </row>
    <row r="459" spans="1:11" x14ac:dyDescent="0.25">
      <c r="A459">
        <v>547</v>
      </c>
      <c r="B459" t="s">
        <v>924</v>
      </c>
      <c r="C459" t="s">
        <v>15</v>
      </c>
      <c r="D459">
        <v>2000</v>
      </c>
      <c r="E459">
        <v>2000</v>
      </c>
      <c r="F459">
        <v>2000</v>
      </c>
      <c r="G459">
        <v>2000</v>
      </c>
      <c r="H459">
        <v>2000</v>
      </c>
      <c r="I459">
        <v>19800</v>
      </c>
      <c r="J459" t="s">
        <v>925</v>
      </c>
      <c r="K459">
        <v>177</v>
      </c>
    </row>
    <row r="460" spans="1:11" x14ac:dyDescent="0.25">
      <c r="A460">
        <v>548</v>
      </c>
      <c r="B460" t="s">
        <v>926</v>
      </c>
      <c r="C460" t="s">
        <v>15</v>
      </c>
      <c r="D460">
        <v>20000</v>
      </c>
      <c r="E460">
        <v>20000</v>
      </c>
      <c r="F460">
        <v>20000</v>
      </c>
      <c r="G460">
        <v>20000</v>
      </c>
      <c r="H460">
        <v>20000</v>
      </c>
      <c r="I460">
        <v>20000</v>
      </c>
      <c r="J460" t="s">
        <v>927</v>
      </c>
      <c r="K460">
        <v>70352</v>
      </c>
    </row>
    <row r="461" spans="1:11" x14ac:dyDescent="0.25">
      <c r="A461">
        <v>549</v>
      </c>
      <c r="B461" t="s">
        <v>928</v>
      </c>
      <c r="C461" t="s">
        <v>15</v>
      </c>
      <c r="D461">
        <v>9520</v>
      </c>
      <c r="E461">
        <v>10340</v>
      </c>
      <c r="F461">
        <v>10340</v>
      </c>
      <c r="G461">
        <v>10340</v>
      </c>
      <c r="H461">
        <v>10340</v>
      </c>
      <c r="I461">
        <v>15001</v>
      </c>
      <c r="J461" t="s">
        <v>929</v>
      </c>
      <c r="K461">
        <v>35625</v>
      </c>
    </row>
    <row r="462" spans="1:11" x14ac:dyDescent="0.25">
      <c r="A462">
        <v>550</v>
      </c>
      <c r="B462" t="s">
        <v>930</v>
      </c>
      <c r="C462" t="s">
        <v>53</v>
      </c>
      <c r="D462">
        <v>4500</v>
      </c>
      <c r="E462">
        <v>4500</v>
      </c>
      <c r="J462" t="s">
        <v>931</v>
      </c>
      <c r="K462">
        <v>11289</v>
      </c>
    </row>
    <row r="463" spans="1:11" x14ac:dyDescent="0.25">
      <c r="A463">
        <v>551</v>
      </c>
      <c r="B463" t="s">
        <v>932</v>
      </c>
      <c r="C463" t="s">
        <v>53</v>
      </c>
      <c r="D463">
        <v>6600</v>
      </c>
      <c r="E463">
        <v>6600</v>
      </c>
      <c r="J463" t="s">
        <v>933</v>
      </c>
      <c r="K463">
        <v>0</v>
      </c>
    </row>
    <row r="464" spans="1:11" x14ac:dyDescent="0.25">
      <c r="A464">
        <v>554</v>
      </c>
      <c r="B464" t="s">
        <v>934</v>
      </c>
      <c r="C464" t="s">
        <v>15</v>
      </c>
      <c r="D464">
        <v>13000</v>
      </c>
      <c r="E464">
        <v>14300</v>
      </c>
      <c r="F464">
        <v>14300</v>
      </c>
      <c r="G464">
        <v>14300</v>
      </c>
      <c r="H464">
        <v>14300</v>
      </c>
      <c r="I464">
        <v>17000</v>
      </c>
      <c r="J464" t="s">
        <v>935</v>
      </c>
      <c r="K464">
        <v>49987</v>
      </c>
    </row>
    <row r="465" spans="1:11" x14ac:dyDescent="0.25">
      <c r="A465">
        <v>555</v>
      </c>
      <c r="B465" t="s">
        <v>936</v>
      </c>
      <c r="C465" t="s">
        <v>53</v>
      </c>
      <c r="D465">
        <v>2000</v>
      </c>
      <c r="E465">
        <v>2000</v>
      </c>
      <c r="J465" t="s">
        <v>937</v>
      </c>
      <c r="K465">
        <v>1054</v>
      </c>
    </row>
    <row r="466" spans="1:11" x14ac:dyDescent="0.25">
      <c r="A466">
        <v>556</v>
      </c>
      <c r="B466" t="s">
        <v>938</v>
      </c>
      <c r="C466" t="s">
        <v>53</v>
      </c>
      <c r="D466">
        <v>5196</v>
      </c>
      <c r="E466">
        <v>5196</v>
      </c>
      <c r="J466" t="s">
        <v>939</v>
      </c>
      <c r="K466">
        <v>1884</v>
      </c>
    </row>
    <row r="467" spans="1:11" x14ac:dyDescent="0.25">
      <c r="A467">
        <v>557</v>
      </c>
      <c r="B467" t="s">
        <v>940</v>
      </c>
      <c r="C467" t="s">
        <v>15</v>
      </c>
      <c r="D467">
        <v>7000</v>
      </c>
      <c r="E467">
        <v>7000</v>
      </c>
      <c r="F467">
        <v>7000</v>
      </c>
      <c r="G467">
        <v>7000</v>
      </c>
      <c r="H467">
        <v>7000</v>
      </c>
      <c r="I467">
        <v>15001</v>
      </c>
      <c r="J467" t="s">
        <v>941</v>
      </c>
      <c r="K467">
        <v>10606</v>
      </c>
    </row>
    <row r="468" spans="1:11" x14ac:dyDescent="0.25">
      <c r="A468">
        <v>558</v>
      </c>
      <c r="B468" t="s">
        <v>942</v>
      </c>
      <c r="C468" t="s">
        <v>15</v>
      </c>
      <c r="D468">
        <v>1900</v>
      </c>
      <c r="E468">
        <v>1900</v>
      </c>
      <c r="F468">
        <v>1900</v>
      </c>
      <c r="G468">
        <v>1900</v>
      </c>
      <c r="H468">
        <v>1900</v>
      </c>
      <c r="I468">
        <v>15001</v>
      </c>
      <c r="J468" t="s">
        <v>943</v>
      </c>
      <c r="K468">
        <v>12075</v>
      </c>
    </row>
    <row r="469" spans="1:11" x14ac:dyDescent="0.25">
      <c r="A469">
        <v>560</v>
      </c>
      <c r="B469" t="s">
        <v>944</v>
      </c>
      <c r="C469" t="s">
        <v>53</v>
      </c>
      <c r="D469">
        <v>3460</v>
      </c>
      <c r="E469">
        <v>3460</v>
      </c>
      <c r="J469" t="s">
        <v>945</v>
      </c>
      <c r="K469">
        <v>0</v>
      </c>
    </row>
    <row r="470" spans="1:11" x14ac:dyDescent="0.25">
      <c r="A470">
        <v>562</v>
      </c>
      <c r="B470" t="s">
        <v>946</v>
      </c>
      <c r="C470" t="s">
        <v>53</v>
      </c>
      <c r="D470">
        <v>3460</v>
      </c>
      <c r="E470">
        <v>3460</v>
      </c>
      <c r="J470" t="s">
        <v>947</v>
      </c>
      <c r="K470">
        <v>6</v>
      </c>
    </row>
    <row r="471" spans="1:11" x14ac:dyDescent="0.25">
      <c r="A471">
        <v>563</v>
      </c>
      <c r="B471" t="s">
        <v>948</v>
      </c>
      <c r="C471" t="s">
        <v>53</v>
      </c>
      <c r="D471">
        <v>4000</v>
      </c>
      <c r="E471">
        <v>4000</v>
      </c>
      <c r="J471" t="s">
        <v>949</v>
      </c>
      <c r="K471">
        <v>10226</v>
      </c>
    </row>
    <row r="472" spans="1:11" x14ac:dyDescent="0.25">
      <c r="A472">
        <v>564</v>
      </c>
      <c r="B472" t="s">
        <v>950</v>
      </c>
      <c r="C472" t="s">
        <v>15</v>
      </c>
      <c r="D472">
        <v>11450</v>
      </c>
      <c r="E472">
        <v>12400</v>
      </c>
      <c r="F472">
        <v>12400</v>
      </c>
      <c r="G472">
        <v>12400</v>
      </c>
      <c r="H472">
        <v>12400</v>
      </c>
      <c r="I472">
        <v>15001</v>
      </c>
      <c r="J472" t="s">
        <v>951</v>
      </c>
      <c r="K472">
        <v>6266</v>
      </c>
    </row>
    <row r="473" spans="1:11" x14ac:dyDescent="0.25">
      <c r="A473">
        <v>565</v>
      </c>
      <c r="B473" t="s">
        <v>952</v>
      </c>
      <c r="C473" t="s">
        <v>53</v>
      </c>
      <c r="D473">
        <v>6920</v>
      </c>
      <c r="E473">
        <v>6920</v>
      </c>
      <c r="J473" t="s">
        <v>953</v>
      </c>
      <c r="K473">
        <v>582</v>
      </c>
    </row>
    <row r="474" spans="1:11" x14ac:dyDescent="0.25">
      <c r="A474">
        <v>567</v>
      </c>
      <c r="B474" t="s">
        <v>954</v>
      </c>
      <c r="C474" t="s">
        <v>15</v>
      </c>
      <c r="D474">
        <v>44760</v>
      </c>
      <c r="E474">
        <v>44760</v>
      </c>
      <c r="F474">
        <v>44760</v>
      </c>
      <c r="G474">
        <v>44760</v>
      </c>
      <c r="H474">
        <v>44760</v>
      </c>
      <c r="I474">
        <v>54000</v>
      </c>
      <c r="J474" t="s">
        <v>955</v>
      </c>
      <c r="K474">
        <v>135295</v>
      </c>
    </row>
    <row r="475" spans="1:11" x14ac:dyDescent="0.25">
      <c r="A475">
        <v>568</v>
      </c>
      <c r="B475" t="s">
        <v>956</v>
      </c>
      <c r="C475" t="s">
        <v>12</v>
      </c>
      <c r="D475">
        <v>250000</v>
      </c>
      <c r="E475">
        <v>250000</v>
      </c>
      <c r="F475">
        <v>320000</v>
      </c>
      <c r="G475">
        <v>320000</v>
      </c>
      <c r="H475">
        <v>320000</v>
      </c>
      <c r="I475">
        <v>5000000</v>
      </c>
      <c r="J475" t="s">
        <v>957</v>
      </c>
      <c r="K475">
        <v>670028</v>
      </c>
    </row>
    <row r="476" spans="1:11" x14ac:dyDescent="0.25">
      <c r="A476">
        <v>569</v>
      </c>
      <c r="B476" t="s">
        <v>958</v>
      </c>
      <c r="C476" t="s">
        <v>15</v>
      </c>
      <c r="D476">
        <v>3810</v>
      </c>
      <c r="E476">
        <v>3530</v>
      </c>
      <c r="F476">
        <v>3530</v>
      </c>
      <c r="G476">
        <v>3530</v>
      </c>
      <c r="H476">
        <v>3530</v>
      </c>
      <c r="I476">
        <v>15001</v>
      </c>
      <c r="J476" t="s">
        <v>959</v>
      </c>
      <c r="K476">
        <v>7572</v>
      </c>
    </row>
    <row r="477" spans="1:11" x14ac:dyDescent="0.25">
      <c r="A477">
        <v>570</v>
      </c>
      <c r="B477" t="s">
        <v>960</v>
      </c>
      <c r="C477" t="s">
        <v>18</v>
      </c>
      <c r="D477">
        <v>800</v>
      </c>
      <c r="E477">
        <v>800</v>
      </c>
      <c r="F477">
        <v>800</v>
      </c>
      <c r="G477">
        <v>800</v>
      </c>
      <c r="H477">
        <v>800</v>
      </c>
      <c r="I477">
        <v>45000</v>
      </c>
      <c r="J477" t="s">
        <v>961</v>
      </c>
      <c r="K477">
        <v>0</v>
      </c>
    </row>
    <row r="478" spans="1:11" x14ac:dyDescent="0.25">
      <c r="A478">
        <v>571</v>
      </c>
      <c r="B478" t="s">
        <v>962</v>
      </c>
      <c r="C478" t="s">
        <v>53</v>
      </c>
      <c r="D478">
        <v>10000</v>
      </c>
      <c r="E478">
        <v>10000</v>
      </c>
      <c r="J478" t="s">
        <v>963</v>
      </c>
      <c r="K478">
        <v>2567</v>
      </c>
    </row>
    <row r="479" spans="1:11" x14ac:dyDescent="0.25">
      <c r="A479">
        <v>572</v>
      </c>
      <c r="B479" t="s">
        <v>964</v>
      </c>
      <c r="C479" t="s">
        <v>53</v>
      </c>
      <c r="D479">
        <v>2300</v>
      </c>
      <c r="E479">
        <v>2300</v>
      </c>
      <c r="J479" t="s">
        <v>965</v>
      </c>
      <c r="K479">
        <v>572</v>
      </c>
    </row>
    <row r="480" spans="1:11" x14ac:dyDescent="0.25">
      <c r="A480">
        <v>573</v>
      </c>
      <c r="B480" t="s">
        <v>966</v>
      </c>
      <c r="C480" t="s">
        <v>53</v>
      </c>
      <c r="D480">
        <v>1150</v>
      </c>
      <c r="E480">
        <v>1150</v>
      </c>
      <c r="J480" t="s">
        <v>967</v>
      </c>
      <c r="K480">
        <v>2297</v>
      </c>
    </row>
    <row r="481" spans="1:11" x14ac:dyDescent="0.25">
      <c r="A481">
        <v>574</v>
      </c>
      <c r="B481" t="s">
        <v>968</v>
      </c>
      <c r="C481" t="s">
        <v>18</v>
      </c>
      <c r="D481">
        <v>65000</v>
      </c>
      <c r="E481">
        <v>67000</v>
      </c>
      <c r="F481">
        <v>67000</v>
      </c>
      <c r="G481">
        <v>67000</v>
      </c>
      <c r="H481">
        <v>67000</v>
      </c>
      <c r="I481">
        <v>80000</v>
      </c>
      <c r="J481" t="s">
        <v>969</v>
      </c>
      <c r="K481">
        <v>164282</v>
      </c>
    </row>
    <row r="482" spans="1:11" x14ac:dyDescent="0.25">
      <c r="A482">
        <v>575</v>
      </c>
      <c r="B482" t="s">
        <v>970</v>
      </c>
      <c r="C482" t="s">
        <v>15</v>
      </c>
      <c r="D482">
        <v>17650</v>
      </c>
      <c r="E482">
        <v>23000</v>
      </c>
      <c r="F482">
        <v>23000</v>
      </c>
      <c r="G482">
        <v>23000</v>
      </c>
      <c r="H482">
        <v>23000</v>
      </c>
      <c r="I482">
        <v>23000</v>
      </c>
      <c r="J482" t="s">
        <v>971</v>
      </c>
      <c r="K482">
        <v>68715</v>
      </c>
    </row>
    <row r="483" spans="1:11" x14ac:dyDescent="0.25">
      <c r="A483">
        <v>576</v>
      </c>
      <c r="B483" t="s">
        <v>972</v>
      </c>
      <c r="C483" t="s">
        <v>15</v>
      </c>
      <c r="D483">
        <v>1180</v>
      </c>
      <c r="E483">
        <v>2000</v>
      </c>
      <c r="F483">
        <v>2000</v>
      </c>
      <c r="G483">
        <v>2000</v>
      </c>
      <c r="H483">
        <v>2000</v>
      </c>
      <c r="I483">
        <v>15001</v>
      </c>
      <c r="J483" t="s">
        <v>973</v>
      </c>
      <c r="K483">
        <v>2715</v>
      </c>
    </row>
    <row r="484" spans="1:11" x14ac:dyDescent="0.25">
      <c r="A484">
        <v>577</v>
      </c>
      <c r="B484" t="s">
        <v>974</v>
      </c>
      <c r="C484" t="s">
        <v>53</v>
      </c>
      <c r="D484">
        <v>5196</v>
      </c>
      <c r="E484">
        <v>5196</v>
      </c>
      <c r="J484" t="s">
        <v>975</v>
      </c>
      <c r="K484">
        <v>119</v>
      </c>
    </row>
    <row r="485" spans="1:11" x14ac:dyDescent="0.25">
      <c r="A485">
        <v>578</v>
      </c>
      <c r="B485" t="s">
        <v>976</v>
      </c>
      <c r="C485" t="s">
        <v>53</v>
      </c>
      <c r="D485">
        <v>700</v>
      </c>
      <c r="E485">
        <v>700</v>
      </c>
      <c r="J485" t="s">
        <v>977</v>
      </c>
      <c r="K485">
        <v>851</v>
      </c>
    </row>
    <row r="486" spans="1:11" x14ac:dyDescent="0.25">
      <c r="A486">
        <v>579</v>
      </c>
      <c r="B486" t="s">
        <v>978</v>
      </c>
      <c r="C486" t="s">
        <v>15</v>
      </c>
      <c r="D486">
        <v>7620</v>
      </c>
      <c r="E486">
        <v>8260</v>
      </c>
      <c r="F486">
        <v>8260</v>
      </c>
      <c r="G486">
        <v>8260</v>
      </c>
      <c r="H486">
        <v>8260</v>
      </c>
      <c r="I486">
        <v>17000</v>
      </c>
      <c r="J486" t="s">
        <v>979</v>
      </c>
      <c r="K486">
        <v>11545</v>
      </c>
    </row>
    <row r="487" spans="1:11" x14ac:dyDescent="0.25">
      <c r="A487">
        <v>580</v>
      </c>
      <c r="B487" t="s">
        <v>980</v>
      </c>
      <c r="C487" t="s">
        <v>53</v>
      </c>
      <c r="D487">
        <v>1600</v>
      </c>
      <c r="E487">
        <v>1600</v>
      </c>
      <c r="J487" t="s">
        <v>981</v>
      </c>
      <c r="K487">
        <v>222</v>
      </c>
    </row>
    <row r="488" spans="1:11" x14ac:dyDescent="0.25">
      <c r="A488">
        <v>582</v>
      </c>
      <c r="B488" t="s">
        <v>982</v>
      </c>
      <c r="C488" t="s">
        <v>53</v>
      </c>
      <c r="D488">
        <v>10392</v>
      </c>
      <c r="E488">
        <v>10392</v>
      </c>
      <c r="J488" t="s">
        <v>983</v>
      </c>
      <c r="K488">
        <v>37164</v>
      </c>
    </row>
    <row r="489" spans="1:11" x14ac:dyDescent="0.25">
      <c r="A489">
        <v>583</v>
      </c>
      <c r="B489" t="s">
        <v>984</v>
      </c>
      <c r="C489" t="s">
        <v>15</v>
      </c>
      <c r="D489">
        <v>21900</v>
      </c>
      <c r="E489">
        <v>23800</v>
      </c>
      <c r="F489">
        <v>23800</v>
      </c>
      <c r="G489">
        <v>23800</v>
      </c>
      <c r="H489">
        <v>23800</v>
      </c>
      <c r="I489">
        <v>50000</v>
      </c>
      <c r="J489" t="s">
        <v>985</v>
      </c>
      <c r="K489">
        <v>102676</v>
      </c>
    </row>
    <row r="490" spans="1:11" x14ac:dyDescent="0.25">
      <c r="A490">
        <v>584</v>
      </c>
      <c r="B490" t="s">
        <v>986</v>
      </c>
      <c r="C490" t="s">
        <v>53</v>
      </c>
      <c r="D490">
        <v>3000</v>
      </c>
      <c r="E490">
        <v>3000</v>
      </c>
      <c r="J490" t="s">
        <v>987</v>
      </c>
      <c r="K490">
        <v>5742</v>
      </c>
    </row>
    <row r="491" spans="1:11" x14ac:dyDescent="0.25">
      <c r="A491">
        <v>585</v>
      </c>
      <c r="B491" t="s">
        <v>988</v>
      </c>
      <c r="C491" t="s">
        <v>53</v>
      </c>
      <c r="D491">
        <v>900</v>
      </c>
      <c r="E491">
        <v>900</v>
      </c>
      <c r="J491" t="s">
        <v>989</v>
      </c>
      <c r="K491">
        <v>308</v>
      </c>
    </row>
    <row r="492" spans="1:11" x14ac:dyDescent="0.25">
      <c r="A492">
        <v>586</v>
      </c>
      <c r="B492" t="s">
        <v>990</v>
      </c>
      <c r="C492" t="s">
        <v>53</v>
      </c>
      <c r="D492">
        <v>6928</v>
      </c>
      <c r="E492">
        <v>6928</v>
      </c>
      <c r="J492" t="s">
        <v>991</v>
      </c>
      <c r="K492">
        <v>1035</v>
      </c>
    </row>
    <row r="493" spans="1:11" x14ac:dyDescent="0.25">
      <c r="A493">
        <v>587</v>
      </c>
      <c r="B493" t="s">
        <v>992</v>
      </c>
      <c r="C493" t="s">
        <v>53</v>
      </c>
      <c r="D493">
        <v>6600</v>
      </c>
      <c r="E493">
        <v>6600</v>
      </c>
      <c r="J493" t="s">
        <v>993</v>
      </c>
      <c r="K493">
        <v>9946</v>
      </c>
    </row>
    <row r="494" spans="1:11" x14ac:dyDescent="0.25">
      <c r="A494">
        <v>588</v>
      </c>
      <c r="B494" t="s">
        <v>994</v>
      </c>
      <c r="C494" t="s">
        <v>53</v>
      </c>
      <c r="D494">
        <v>3300</v>
      </c>
      <c r="E494">
        <v>3300</v>
      </c>
      <c r="J494" t="s">
        <v>995</v>
      </c>
      <c r="K494">
        <v>1745</v>
      </c>
    </row>
    <row r="495" spans="1:11" x14ac:dyDescent="0.25">
      <c r="A495">
        <v>589</v>
      </c>
      <c r="B495" t="s">
        <v>996</v>
      </c>
      <c r="C495" t="s">
        <v>18</v>
      </c>
      <c r="D495">
        <v>45000</v>
      </c>
      <c r="E495">
        <v>45000</v>
      </c>
      <c r="F495">
        <v>75000</v>
      </c>
      <c r="G495">
        <v>75000</v>
      </c>
      <c r="H495">
        <v>75000</v>
      </c>
      <c r="I495">
        <v>75000</v>
      </c>
      <c r="J495" t="s">
        <v>997</v>
      </c>
      <c r="K495">
        <v>7757</v>
      </c>
    </row>
    <row r="496" spans="1:11" x14ac:dyDescent="0.25">
      <c r="A496">
        <v>590</v>
      </c>
      <c r="B496" t="s">
        <v>998</v>
      </c>
      <c r="C496" t="s">
        <v>53</v>
      </c>
      <c r="D496">
        <v>10392</v>
      </c>
      <c r="E496">
        <v>10392</v>
      </c>
      <c r="J496" t="s">
        <v>999</v>
      </c>
      <c r="K496">
        <v>10939</v>
      </c>
    </row>
    <row r="497" spans="1:11" x14ac:dyDescent="0.25">
      <c r="A497">
        <v>591</v>
      </c>
      <c r="B497" t="s">
        <v>1000</v>
      </c>
      <c r="C497" t="s">
        <v>53</v>
      </c>
      <c r="D497">
        <v>6500</v>
      </c>
      <c r="E497">
        <v>6500</v>
      </c>
      <c r="J497" t="s">
        <v>1001</v>
      </c>
      <c r="K497">
        <v>888</v>
      </c>
    </row>
    <row r="498" spans="1:11" x14ac:dyDescent="0.25">
      <c r="A498">
        <v>592</v>
      </c>
      <c r="B498" t="s">
        <v>1002</v>
      </c>
      <c r="C498" t="s">
        <v>53</v>
      </c>
      <c r="D498">
        <v>6600</v>
      </c>
      <c r="E498">
        <v>6600</v>
      </c>
      <c r="J498" t="s">
        <v>1003</v>
      </c>
      <c r="K498">
        <v>3073</v>
      </c>
    </row>
    <row r="499" spans="1:11" x14ac:dyDescent="0.25">
      <c r="A499">
        <v>593</v>
      </c>
      <c r="B499" t="s">
        <v>1004</v>
      </c>
      <c r="C499" t="s">
        <v>53</v>
      </c>
      <c r="D499">
        <v>2800</v>
      </c>
      <c r="E499">
        <v>2800</v>
      </c>
      <c r="J499" t="s">
        <v>1005</v>
      </c>
      <c r="K499">
        <v>357</v>
      </c>
    </row>
    <row r="500" spans="1:11" x14ac:dyDescent="0.25">
      <c r="A500">
        <v>594</v>
      </c>
      <c r="B500" t="s">
        <v>1006</v>
      </c>
      <c r="C500" t="s">
        <v>53</v>
      </c>
      <c r="D500">
        <v>6928</v>
      </c>
      <c r="E500">
        <v>6928</v>
      </c>
      <c r="J500" t="s">
        <v>1007</v>
      </c>
      <c r="K500">
        <v>7731</v>
      </c>
    </row>
    <row r="501" spans="1:11" x14ac:dyDescent="0.25">
      <c r="A501">
        <v>595</v>
      </c>
      <c r="B501" t="s">
        <v>1008</v>
      </c>
      <c r="C501" t="s">
        <v>53</v>
      </c>
      <c r="D501">
        <v>6600</v>
      </c>
      <c r="E501">
        <v>6600</v>
      </c>
      <c r="J501" t="s">
        <v>1009</v>
      </c>
      <c r="K501">
        <v>848</v>
      </c>
    </row>
    <row r="502" spans="1:11" x14ac:dyDescent="0.25">
      <c r="A502">
        <v>596</v>
      </c>
      <c r="B502" t="s">
        <v>1010</v>
      </c>
      <c r="C502" t="s">
        <v>53</v>
      </c>
      <c r="D502">
        <v>6600</v>
      </c>
      <c r="E502">
        <v>6600</v>
      </c>
      <c r="J502" t="s">
        <v>1011</v>
      </c>
      <c r="K502">
        <v>2065</v>
      </c>
    </row>
    <row r="503" spans="1:11" x14ac:dyDescent="0.25">
      <c r="A503">
        <v>597</v>
      </c>
      <c r="B503" t="s">
        <v>1012</v>
      </c>
      <c r="C503" t="s">
        <v>15</v>
      </c>
      <c r="D503">
        <v>29700</v>
      </c>
      <c r="E503">
        <v>29700</v>
      </c>
      <c r="F503">
        <v>29700</v>
      </c>
      <c r="G503">
        <v>29700</v>
      </c>
      <c r="H503">
        <v>29700</v>
      </c>
      <c r="I503">
        <v>29700</v>
      </c>
      <c r="J503" t="s">
        <v>1013</v>
      </c>
      <c r="K503">
        <v>37463</v>
      </c>
    </row>
    <row r="504" spans="1:11" x14ac:dyDescent="0.25">
      <c r="A504">
        <v>598</v>
      </c>
      <c r="B504" t="s">
        <v>1014</v>
      </c>
      <c r="C504" t="s">
        <v>15</v>
      </c>
      <c r="D504">
        <v>28320</v>
      </c>
      <c r="E504">
        <v>29000</v>
      </c>
      <c r="F504">
        <v>29000</v>
      </c>
      <c r="G504">
        <v>29000</v>
      </c>
      <c r="H504">
        <v>29000</v>
      </c>
      <c r="I504">
        <v>29000</v>
      </c>
      <c r="J504" t="s">
        <v>1015</v>
      </c>
      <c r="K504">
        <v>51171</v>
      </c>
    </row>
    <row r="505" spans="1:11" x14ac:dyDescent="0.25">
      <c r="A505">
        <v>599</v>
      </c>
      <c r="B505" t="s">
        <v>1016</v>
      </c>
      <c r="C505" t="s">
        <v>53</v>
      </c>
      <c r="D505">
        <v>6300</v>
      </c>
      <c r="E505">
        <v>6300</v>
      </c>
      <c r="J505" t="s">
        <v>1017</v>
      </c>
      <c r="K505">
        <v>6403</v>
      </c>
    </row>
    <row r="506" spans="1:11" x14ac:dyDescent="0.25">
      <c r="A506">
        <v>600</v>
      </c>
      <c r="B506" t="s">
        <v>1018</v>
      </c>
      <c r="C506" t="s">
        <v>15</v>
      </c>
      <c r="D506">
        <v>35000</v>
      </c>
      <c r="E506">
        <v>35000</v>
      </c>
      <c r="F506">
        <v>35000</v>
      </c>
      <c r="G506">
        <v>35000</v>
      </c>
      <c r="H506">
        <v>35000</v>
      </c>
      <c r="I506">
        <v>43648</v>
      </c>
      <c r="J506" t="s">
        <v>1019</v>
      </c>
      <c r="K506">
        <v>14135</v>
      </c>
    </row>
    <row r="507" spans="1:11" x14ac:dyDescent="0.25">
      <c r="A507">
        <v>601</v>
      </c>
      <c r="B507" t="s">
        <v>1020</v>
      </c>
      <c r="C507" t="s">
        <v>15</v>
      </c>
      <c r="D507">
        <v>7620</v>
      </c>
      <c r="E507">
        <v>7620</v>
      </c>
      <c r="F507">
        <v>7620</v>
      </c>
      <c r="G507">
        <v>7620</v>
      </c>
      <c r="H507">
        <v>7620</v>
      </c>
      <c r="I507">
        <v>15500</v>
      </c>
      <c r="J507" t="s">
        <v>1021</v>
      </c>
      <c r="K507">
        <v>10498</v>
      </c>
    </row>
    <row r="508" spans="1:11" x14ac:dyDescent="0.25">
      <c r="A508">
        <v>602</v>
      </c>
      <c r="B508" t="s">
        <v>1022</v>
      </c>
      <c r="C508" t="s">
        <v>53</v>
      </c>
      <c r="D508">
        <v>5196</v>
      </c>
      <c r="E508">
        <v>5196</v>
      </c>
      <c r="J508" t="s">
        <v>1023</v>
      </c>
      <c r="K508">
        <v>918</v>
      </c>
    </row>
    <row r="509" spans="1:11" x14ac:dyDescent="0.25">
      <c r="A509">
        <v>603</v>
      </c>
      <c r="B509" t="s">
        <v>1024</v>
      </c>
      <c r="C509" t="s">
        <v>53</v>
      </c>
      <c r="D509">
        <v>5750</v>
      </c>
      <c r="E509">
        <v>5750</v>
      </c>
      <c r="J509" t="s">
        <v>1025</v>
      </c>
      <c r="K509">
        <v>2964</v>
      </c>
    </row>
    <row r="510" spans="1:11" x14ac:dyDescent="0.25">
      <c r="A510">
        <v>605</v>
      </c>
      <c r="B510" t="s">
        <v>1026</v>
      </c>
      <c r="C510" t="s">
        <v>53</v>
      </c>
      <c r="D510">
        <v>6928</v>
      </c>
      <c r="E510">
        <v>6928</v>
      </c>
      <c r="J510" t="s">
        <v>1027</v>
      </c>
      <c r="K510">
        <v>1015</v>
      </c>
    </row>
    <row r="511" spans="1:11" x14ac:dyDescent="0.25">
      <c r="A511">
        <v>606</v>
      </c>
      <c r="B511" t="s">
        <v>1028</v>
      </c>
      <c r="C511" t="s">
        <v>18</v>
      </c>
      <c r="D511">
        <v>72000</v>
      </c>
      <c r="E511">
        <v>88000</v>
      </c>
      <c r="F511">
        <v>90000</v>
      </c>
      <c r="G511">
        <v>90000</v>
      </c>
      <c r="H511">
        <v>90000</v>
      </c>
      <c r="I511">
        <v>120000</v>
      </c>
      <c r="J511" t="s">
        <v>1029</v>
      </c>
      <c r="K511">
        <v>349733</v>
      </c>
    </row>
    <row r="512" spans="1:11" x14ac:dyDescent="0.25">
      <c r="A512">
        <v>607</v>
      </c>
      <c r="B512" t="s">
        <v>1030</v>
      </c>
      <c r="C512" t="s">
        <v>18</v>
      </c>
      <c r="D512">
        <v>19230</v>
      </c>
      <c r="E512">
        <v>19230</v>
      </c>
      <c r="F512">
        <v>19230</v>
      </c>
      <c r="G512">
        <v>19230</v>
      </c>
      <c r="H512">
        <v>19230</v>
      </c>
      <c r="I512">
        <v>19230</v>
      </c>
      <c r="J512" t="s">
        <v>1031</v>
      </c>
      <c r="K512">
        <v>5299</v>
      </c>
    </row>
    <row r="513" spans="1:11" x14ac:dyDescent="0.25">
      <c r="A513">
        <v>608</v>
      </c>
      <c r="B513" t="s">
        <v>1032</v>
      </c>
      <c r="C513" t="s">
        <v>18</v>
      </c>
      <c r="D513">
        <v>1000</v>
      </c>
      <c r="E513">
        <v>1000</v>
      </c>
      <c r="F513">
        <v>1000</v>
      </c>
      <c r="G513">
        <v>1000</v>
      </c>
      <c r="H513">
        <v>1000</v>
      </c>
      <c r="I513">
        <v>15001</v>
      </c>
      <c r="J513" t="s">
        <v>1033</v>
      </c>
      <c r="K513">
        <v>2564</v>
      </c>
    </row>
    <row r="514" spans="1:11" x14ac:dyDescent="0.25">
      <c r="A514">
        <v>609</v>
      </c>
      <c r="B514" t="s">
        <v>1034</v>
      </c>
      <c r="C514" t="s">
        <v>15</v>
      </c>
      <c r="D514">
        <v>8210</v>
      </c>
      <c r="E514">
        <v>16000</v>
      </c>
      <c r="F514">
        <v>16000</v>
      </c>
      <c r="G514">
        <v>16000</v>
      </c>
      <c r="H514">
        <v>16000</v>
      </c>
      <c r="I514">
        <v>16000</v>
      </c>
      <c r="J514" t="s">
        <v>1035</v>
      </c>
      <c r="K514">
        <v>28790</v>
      </c>
    </row>
    <row r="515" spans="1:11" x14ac:dyDescent="0.25">
      <c r="A515">
        <v>610</v>
      </c>
      <c r="B515" t="s">
        <v>1036</v>
      </c>
      <c r="C515" t="s">
        <v>53</v>
      </c>
      <c r="D515">
        <v>3450</v>
      </c>
      <c r="E515">
        <v>3450</v>
      </c>
      <c r="J515" t="s">
        <v>1037</v>
      </c>
      <c r="K515">
        <v>254</v>
      </c>
    </row>
    <row r="516" spans="1:11" x14ac:dyDescent="0.25">
      <c r="A516">
        <v>611</v>
      </c>
      <c r="B516" t="s">
        <v>1038</v>
      </c>
      <c r="C516" t="s">
        <v>53</v>
      </c>
      <c r="D516">
        <v>5196</v>
      </c>
      <c r="E516">
        <v>5196</v>
      </c>
      <c r="J516" t="s">
        <v>1039</v>
      </c>
      <c r="K516">
        <v>321</v>
      </c>
    </row>
    <row r="517" spans="1:11" x14ac:dyDescent="0.25">
      <c r="A517">
        <v>612</v>
      </c>
      <c r="B517" t="s">
        <v>1040</v>
      </c>
      <c r="C517" t="s">
        <v>12</v>
      </c>
      <c r="D517">
        <v>135000</v>
      </c>
      <c r="E517">
        <v>135000</v>
      </c>
      <c r="F517">
        <v>135000</v>
      </c>
      <c r="G517">
        <v>135000</v>
      </c>
      <c r="H517">
        <v>135000</v>
      </c>
      <c r="I517">
        <v>156000</v>
      </c>
      <c r="J517" t="s">
        <v>1041</v>
      </c>
      <c r="K517">
        <v>480338</v>
      </c>
    </row>
    <row r="518" spans="1:11" x14ac:dyDescent="0.25">
      <c r="A518">
        <v>613</v>
      </c>
      <c r="B518" t="s">
        <v>1042</v>
      </c>
      <c r="C518" t="s">
        <v>53</v>
      </c>
      <c r="D518">
        <v>3450</v>
      </c>
      <c r="E518">
        <v>3450</v>
      </c>
      <c r="J518" t="s">
        <v>1043</v>
      </c>
      <c r="K518">
        <v>1573</v>
      </c>
    </row>
    <row r="519" spans="1:11" x14ac:dyDescent="0.25">
      <c r="A519">
        <v>614</v>
      </c>
      <c r="B519" t="s">
        <v>1044</v>
      </c>
      <c r="C519" t="s">
        <v>15</v>
      </c>
      <c r="D519">
        <v>12000</v>
      </c>
      <c r="E519">
        <v>12000</v>
      </c>
      <c r="F519">
        <v>12000</v>
      </c>
      <c r="G519">
        <v>12000</v>
      </c>
      <c r="H519">
        <v>12000</v>
      </c>
      <c r="I519">
        <v>15001</v>
      </c>
      <c r="J519" t="s">
        <v>1045</v>
      </c>
      <c r="K519">
        <v>7026</v>
      </c>
    </row>
    <row r="520" spans="1:11" x14ac:dyDescent="0.25">
      <c r="A520">
        <v>615</v>
      </c>
      <c r="B520" t="s">
        <v>1046</v>
      </c>
      <c r="C520" t="s">
        <v>53</v>
      </c>
      <c r="D520">
        <v>2300</v>
      </c>
      <c r="E520">
        <v>2300</v>
      </c>
      <c r="J520" t="s">
        <v>1047</v>
      </c>
      <c r="K520">
        <v>2507</v>
      </c>
    </row>
    <row r="521" spans="1:11" x14ac:dyDescent="0.25">
      <c r="A521">
        <v>616</v>
      </c>
      <c r="B521" t="s">
        <v>1048</v>
      </c>
      <c r="C521" t="s">
        <v>53</v>
      </c>
      <c r="D521">
        <v>800</v>
      </c>
      <c r="E521">
        <v>800</v>
      </c>
      <c r="J521" t="s">
        <v>1049</v>
      </c>
      <c r="K521">
        <v>196</v>
      </c>
    </row>
    <row r="522" spans="1:11" x14ac:dyDescent="0.25">
      <c r="A522">
        <v>617</v>
      </c>
      <c r="B522" t="s">
        <v>1050</v>
      </c>
      <c r="C522" t="s">
        <v>15</v>
      </c>
      <c r="D522">
        <v>7000</v>
      </c>
      <c r="E522">
        <v>7000</v>
      </c>
      <c r="F522">
        <v>7000</v>
      </c>
      <c r="G522">
        <v>7000</v>
      </c>
      <c r="H522">
        <v>7000</v>
      </c>
      <c r="I522">
        <v>15001</v>
      </c>
      <c r="J522" t="s">
        <v>1051</v>
      </c>
      <c r="K522">
        <v>186</v>
      </c>
    </row>
    <row r="523" spans="1:11" x14ac:dyDescent="0.25">
      <c r="A523">
        <v>618</v>
      </c>
      <c r="B523" t="s">
        <v>1052</v>
      </c>
      <c r="C523" t="s">
        <v>15</v>
      </c>
      <c r="D523">
        <v>41000</v>
      </c>
      <c r="E523">
        <v>41000</v>
      </c>
      <c r="F523">
        <v>41000</v>
      </c>
      <c r="G523">
        <v>41000</v>
      </c>
      <c r="H523">
        <v>41000</v>
      </c>
      <c r="I523">
        <v>50001</v>
      </c>
      <c r="J523" t="s">
        <v>1053</v>
      </c>
      <c r="K523">
        <v>43944</v>
      </c>
    </row>
    <row r="524" spans="1:11" x14ac:dyDescent="0.25">
      <c r="A524">
        <v>620</v>
      </c>
      <c r="B524" t="s">
        <v>1054</v>
      </c>
      <c r="C524" t="s">
        <v>53</v>
      </c>
      <c r="D524">
        <v>13856</v>
      </c>
      <c r="E524">
        <v>13856</v>
      </c>
      <c r="J524" t="s">
        <v>1055</v>
      </c>
      <c r="K524">
        <v>17836</v>
      </c>
    </row>
    <row r="525" spans="1:11" x14ac:dyDescent="0.25">
      <c r="A525">
        <v>621</v>
      </c>
      <c r="B525" t="s">
        <v>1056</v>
      </c>
      <c r="C525" t="s">
        <v>15</v>
      </c>
      <c r="D525">
        <v>20000</v>
      </c>
      <c r="E525">
        <v>20000</v>
      </c>
      <c r="F525">
        <v>20000</v>
      </c>
      <c r="G525">
        <v>20000</v>
      </c>
      <c r="H525">
        <v>20000</v>
      </c>
      <c r="I525">
        <v>30000</v>
      </c>
      <c r="J525" t="s">
        <v>1057</v>
      </c>
      <c r="K525">
        <v>70781</v>
      </c>
    </row>
    <row r="526" spans="1:11" x14ac:dyDescent="0.25">
      <c r="A526">
        <v>622</v>
      </c>
      <c r="B526" t="s">
        <v>1058</v>
      </c>
      <c r="C526" t="s">
        <v>15</v>
      </c>
      <c r="D526">
        <v>15001</v>
      </c>
      <c r="E526">
        <v>15001</v>
      </c>
      <c r="F526">
        <v>15001</v>
      </c>
      <c r="G526">
        <v>15001</v>
      </c>
      <c r="H526">
        <v>15001</v>
      </c>
      <c r="I526">
        <v>15001</v>
      </c>
      <c r="J526" t="s">
        <v>1059</v>
      </c>
      <c r="K526">
        <v>0</v>
      </c>
    </row>
    <row r="527" spans="1:11" x14ac:dyDescent="0.25">
      <c r="A527">
        <v>623</v>
      </c>
      <c r="B527" t="s">
        <v>1060</v>
      </c>
      <c r="C527" t="s">
        <v>18</v>
      </c>
      <c r="D527">
        <v>25000</v>
      </c>
      <c r="E527">
        <v>25000</v>
      </c>
      <c r="F527">
        <v>25000</v>
      </c>
      <c r="G527">
        <v>25000</v>
      </c>
      <c r="H527">
        <v>25000</v>
      </c>
      <c r="I527">
        <v>25000</v>
      </c>
      <c r="J527" t="s">
        <v>1061</v>
      </c>
      <c r="K527">
        <v>84008</v>
      </c>
    </row>
    <row r="528" spans="1:11" x14ac:dyDescent="0.25">
      <c r="A528">
        <v>624</v>
      </c>
      <c r="B528" t="s">
        <v>1062</v>
      </c>
      <c r="C528" t="s">
        <v>15</v>
      </c>
      <c r="D528">
        <v>5000</v>
      </c>
      <c r="E528">
        <v>6000</v>
      </c>
      <c r="F528">
        <v>6000</v>
      </c>
      <c r="G528">
        <v>6000</v>
      </c>
      <c r="H528">
        <v>6000</v>
      </c>
      <c r="I528">
        <v>15001</v>
      </c>
      <c r="J528" t="s">
        <v>1063</v>
      </c>
      <c r="K528">
        <v>8165</v>
      </c>
    </row>
    <row r="529" spans="1:11" x14ac:dyDescent="0.25">
      <c r="A529">
        <v>625</v>
      </c>
      <c r="B529" t="s">
        <v>1064</v>
      </c>
      <c r="C529" t="s">
        <v>53</v>
      </c>
      <c r="D529">
        <v>1725</v>
      </c>
      <c r="E529">
        <v>1725</v>
      </c>
      <c r="J529" t="s">
        <v>1065</v>
      </c>
      <c r="K529">
        <v>490</v>
      </c>
    </row>
    <row r="530" spans="1:11" x14ac:dyDescent="0.25">
      <c r="A530">
        <v>626</v>
      </c>
      <c r="B530" t="s">
        <v>1066</v>
      </c>
      <c r="C530" t="s">
        <v>15</v>
      </c>
      <c r="D530">
        <v>8000</v>
      </c>
      <c r="E530">
        <v>8000</v>
      </c>
      <c r="F530">
        <v>8000</v>
      </c>
      <c r="G530">
        <v>8000</v>
      </c>
      <c r="H530">
        <v>8000</v>
      </c>
      <c r="I530">
        <v>15001</v>
      </c>
      <c r="J530" t="s">
        <v>1067</v>
      </c>
      <c r="K530">
        <v>39631</v>
      </c>
    </row>
    <row r="531" spans="1:11" x14ac:dyDescent="0.25">
      <c r="A531">
        <v>627</v>
      </c>
      <c r="B531" t="s">
        <v>1068</v>
      </c>
      <c r="C531" t="s">
        <v>12</v>
      </c>
      <c r="D531">
        <v>37000</v>
      </c>
      <c r="E531">
        <v>37000</v>
      </c>
      <c r="F531">
        <v>40000</v>
      </c>
      <c r="G531">
        <v>40000</v>
      </c>
      <c r="H531">
        <v>40000</v>
      </c>
      <c r="I531">
        <v>90000</v>
      </c>
      <c r="J531" t="s">
        <v>1069</v>
      </c>
      <c r="K531">
        <v>101698</v>
      </c>
    </row>
    <row r="532" spans="1:11" x14ac:dyDescent="0.25">
      <c r="A532">
        <v>628</v>
      </c>
      <c r="B532" t="s">
        <v>1070</v>
      </c>
      <c r="C532" t="s">
        <v>18</v>
      </c>
      <c r="D532">
        <v>61000</v>
      </c>
      <c r="E532">
        <v>88000</v>
      </c>
      <c r="F532">
        <v>88000</v>
      </c>
      <c r="G532">
        <v>88000</v>
      </c>
      <c r="H532">
        <v>88000</v>
      </c>
      <c r="I532">
        <v>185000</v>
      </c>
      <c r="J532" t="s">
        <v>1071</v>
      </c>
      <c r="K532">
        <v>183247</v>
      </c>
    </row>
    <row r="533" spans="1:11" x14ac:dyDescent="0.25">
      <c r="A533">
        <v>629</v>
      </c>
      <c r="B533" t="s">
        <v>1072</v>
      </c>
      <c r="C533" t="s">
        <v>18</v>
      </c>
      <c r="D533">
        <v>31000</v>
      </c>
      <c r="E533">
        <v>39000</v>
      </c>
      <c r="F533">
        <v>39000</v>
      </c>
      <c r="G533">
        <v>39000</v>
      </c>
      <c r="H533">
        <v>39000</v>
      </c>
      <c r="I533">
        <v>80000</v>
      </c>
      <c r="J533" t="s">
        <v>1073</v>
      </c>
      <c r="K533">
        <v>65938</v>
      </c>
    </row>
    <row r="534" spans="1:11" x14ac:dyDescent="0.25">
      <c r="A534">
        <v>630</v>
      </c>
      <c r="B534" t="s">
        <v>1074</v>
      </c>
      <c r="C534" t="s">
        <v>53</v>
      </c>
      <c r="D534">
        <v>6928</v>
      </c>
      <c r="E534">
        <v>6928</v>
      </c>
      <c r="J534" t="s">
        <v>1075</v>
      </c>
      <c r="K534">
        <v>922</v>
      </c>
    </row>
    <row r="535" spans="1:11" x14ac:dyDescent="0.25">
      <c r="A535">
        <v>631</v>
      </c>
      <c r="B535" t="s">
        <v>1076</v>
      </c>
      <c r="C535" t="s">
        <v>15</v>
      </c>
      <c r="D535">
        <v>4000</v>
      </c>
      <c r="E535">
        <v>4000</v>
      </c>
      <c r="F535">
        <v>4000</v>
      </c>
      <c r="G535">
        <v>4000</v>
      </c>
      <c r="H535">
        <v>4000</v>
      </c>
      <c r="I535">
        <v>15001</v>
      </c>
      <c r="J535" t="s">
        <v>1077</v>
      </c>
      <c r="K535">
        <v>0</v>
      </c>
    </row>
    <row r="536" spans="1:11" x14ac:dyDescent="0.25">
      <c r="A536">
        <v>632</v>
      </c>
      <c r="B536" t="s">
        <v>1078</v>
      </c>
      <c r="C536" t="s">
        <v>53</v>
      </c>
      <c r="D536">
        <v>6700</v>
      </c>
      <c r="E536">
        <v>6700</v>
      </c>
      <c r="J536" t="s">
        <v>1079</v>
      </c>
      <c r="K536">
        <v>5419</v>
      </c>
    </row>
    <row r="537" spans="1:11" x14ac:dyDescent="0.25">
      <c r="A537">
        <v>633</v>
      </c>
      <c r="B537" t="s">
        <v>1080</v>
      </c>
      <c r="C537" t="s">
        <v>53</v>
      </c>
      <c r="D537">
        <v>8700</v>
      </c>
      <c r="E537">
        <v>8700</v>
      </c>
      <c r="J537" t="s">
        <v>1081</v>
      </c>
      <c r="K537">
        <v>11128</v>
      </c>
    </row>
    <row r="538" spans="1:11" x14ac:dyDescent="0.25">
      <c r="A538">
        <v>634</v>
      </c>
      <c r="B538" t="s">
        <v>1082</v>
      </c>
      <c r="C538" t="s">
        <v>53</v>
      </c>
      <c r="D538">
        <v>3300</v>
      </c>
      <c r="E538">
        <v>3300</v>
      </c>
      <c r="J538" t="s">
        <v>1083</v>
      </c>
      <c r="K538">
        <v>374</v>
      </c>
    </row>
    <row r="539" spans="1:11" x14ac:dyDescent="0.25">
      <c r="A539">
        <v>635</v>
      </c>
      <c r="B539" t="s">
        <v>1084</v>
      </c>
      <c r="C539" t="s">
        <v>15</v>
      </c>
      <c r="D539">
        <v>33000</v>
      </c>
      <c r="E539">
        <v>33000</v>
      </c>
      <c r="F539">
        <v>33000</v>
      </c>
      <c r="G539">
        <v>33000</v>
      </c>
      <c r="H539">
        <v>33000</v>
      </c>
      <c r="I539">
        <v>33000</v>
      </c>
      <c r="J539" t="s">
        <v>1085</v>
      </c>
      <c r="K539">
        <v>51416</v>
      </c>
    </row>
    <row r="540" spans="1:11" x14ac:dyDescent="0.25">
      <c r="A540">
        <v>636</v>
      </c>
      <c r="B540" t="s">
        <v>1086</v>
      </c>
      <c r="C540" t="s">
        <v>53</v>
      </c>
      <c r="D540">
        <v>4200</v>
      </c>
      <c r="E540">
        <v>4200</v>
      </c>
      <c r="J540" t="s">
        <v>1087</v>
      </c>
      <c r="K540">
        <v>2792</v>
      </c>
    </row>
    <row r="541" spans="1:11" x14ac:dyDescent="0.25">
      <c r="A541">
        <v>638</v>
      </c>
      <c r="B541" t="s">
        <v>1088</v>
      </c>
      <c r="C541" t="s">
        <v>15</v>
      </c>
      <c r="D541">
        <v>32000</v>
      </c>
      <c r="E541">
        <v>32000</v>
      </c>
      <c r="F541">
        <v>32000</v>
      </c>
      <c r="G541">
        <v>32000</v>
      </c>
      <c r="H541">
        <v>32000</v>
      </c>
      <c r="I541">
        <v>32000</v>
      </c>
      <c r="J541" t="s">
        <v>1089</v>
      </c>
      <c r="K541">
        <v>40046</v>
      </c>
    </row>
    <row r="542" spans="1:11" x14ac:dyDescent="0.25">
      <c r="A542">
        <v>639</v>
      </c>
      <c r="B542" t="s">
        <v>1090</v>
      </c>
      <c r="C542" t="s">
        <v>15</v>
      </c>
      <c r="D542">
        <v>40000</v>
      </c>
      <c r="E542">
        <v>41000</v>
      </c>
      <c r="F542">
        <v>41000</v>
      </c>
      <c r="G542">
        <v>41000</v>
      </c>
      <c r="H542">
        <v>41000</v>
      </c>
      <c r="I542">
        <v>41000</v>
      </c>
      <c r="J542" t="s">
        <v>1091</v>
      </c>
      <c r="K542">
        <v>46911</v>
      </c>
    </row>
    <row r="543" spans="1:11" x14ac:dyDescent="0.25">
      <c r="A543">
        <v>640</v>
      </c>
      <c r="B543" t="s">
        <v>1092</v>
      </c>
      <c r="C543" t="s">
        <v>53</v>
      </c>
      <c r="D543">
        <v>4000</v>
      </c>
      <c r="E543">
        <v>4000</v>
      </c>
      <c r="J543" t="s">
        <v>1093</v>
      </c>
      <c r="K543">
        <v>2559</v>
      </c>
    </row>
    <row r="544" spans="1:11" x14ac:dyDescent="0.25">
      <c r="A544">
        <v>641</v>
      </c>
      <c r="B544" t="s">
        <v>1094</v>
      </c>
      <c r="C544" t="s">
        <v>53</v>
      </c>
      <c r="D544">
        <v>3300</v>
      </c>
      <c r="E544">
        <v>3300</v>
      </c>
      <c r="J544" t="s">
        <v>1095</v>
      </c>
      <c r="K544">
        <v>710</v>
      </c>
    </row>
    <row r="545" spans="1:11" x14ac:dyDescent="0.25">
      <c r="A545">
        <v>642</v>
      </c>
      <c r="B545" t="s">
        <v>1096</v>
      </c>
      <c r="C545" t="s">
        <v>12</v>
      </c>
      <c r="D545">
        <v>5000</v>
      </c>
      <c r="E545">
        <v>5000</v>
      </c>
      <c r="F545">
        <v>5000</v>
      </c>
      <c r="G545">
        <v>5000</v>
      </c>
      <c r="H545">
        <v>5000</v>
      </c>
      <c r="I545">
        <v>5000</v>
      </c>
      <c r="J545" t="s">
        <v>1097</v>
      </c>
      <c r="K545">
        <v>0</v>
      </c>
    </row>
    <row r="546" spans="1:11" x14ac:dyDescent="0.25">
      <c r="A546">
        <v>643</v>
      </c>
      <c r="B546" t="s">
        <v>1098</v>
      </c>
      <c r="C546" t="s">
        <v>53</v>
      </c>
      <c r="D546">
        <v>2300</v>
      </c>
      <c r="E546">
        <v>2300</v>
      </c>
      <c r="J546" t="s">
        <v>1099</v>
      </c>
      <c r="K546">
        <v>494</v>
      </c>
    </row>
    <row r="547" spans="1:11" x14ac:dyDescent="0.25">
      <c r="A547">
        <v>644</v>
      </c>
      <c r="B547" t="s">
        <v>1100</v>
      </c>
      <c r="C547" t="s">
        <v>53</v>
      </c>
      <c r="D547">
        <v>10000</v>
      </c>
      <c r="E547">
        <v>10000</v>
      </c>
      <c r="J547" t="s">
        <v>1101</v>
      </c>
      <c r="K547">
        <v>65718</v>
      </c>
    </row>
    <row r="548" spans="1:11" x14ac:dyDescent="0.25">
      <c r="A548">
        <v>645</v>
      </c>
      <c r="B548" t="s">
        <v>1102</v>
      </c>
      <c r="C548" t="s">
        <v>53</v>
      </c>
      <c r="D548">
        <v>2700</v>
      </c>
      <c r="E548">
        <v>2700</v>
      </c>
      <c r="J548" t="s">
        <v>1103</v>
      </c>
      <c r="K548">
        <v>4734</v>
      </c>
    </row>
    <row r="549" spans="1:11" x14ac:dyDescent="0.25">
      <c r="A549">
        <v>646</v>
      </c>
      <c r="B549" t="s">
        <v>1104</v>
      </c>
      <c r="C549" t="s">
        <v>53</v>
      </c>
      <c r="D549">
        <v>5196</v>
      </c>
      <c r="E549">
        <v>5196</v>
      </c>
      <c r="J549" t="s">
        <v>1105</v>
      </c>
      <c r="K549">
        <v>2</v>
      </c>
    </row>
    <row r="550" spans="1:11" x14ac:dyDescent="0.25">
      <c r="A550">
        <v>647</v>
      </c>
      <c r="B550" t="s">
        <v>1106</v>
      </c>
      <c r="C550" t="s">
        <v>53</v>
      </c>
      <c r="D550">
        <v>9900</v>
      </c>
      <c r="E550">
        <v>9900</v>
      </c>
      <c r="J550" t="s">
        <v>1107</v>
      </c>
      <c r="K550">
        <v>704</v>
      </c>
    </row>
    <row r="551" spans="1:11" x14ac:dyDescent="0.25">
      <c r="A551">
        <v>648</v>
      </c>
      <c r="B551" t="s">
        <v>1108</v>
      </c>
      <c r="C551" t="s">
        <v>53</v>
      </c>
      <c r="D551">
        <v>6928</v>
      </c>
      <c r="E551">
        <v>6928</v>
      </c>
      <c r="J551" t="s">
        <v>1109</v>
      </c>
      <c r="K551">
        <v>5957</v>
      </c>
    </row>
    <row r="552" spans="1:11" x14ac:dyDescent="0.25">
      <c r="A552">
        <v>649</v>
      </c>
      <c r="B552" t="s">
        <v>1110</v>
      </c>
      <c r="C552" t="s">
        <v>15</v>
      </c>
      <c r="D552">
        <v>14000</v>
      </c>
      <c r="E552">
        <v>14000</v>
      </c>
      <c r="F552">
        <v>14000</v>
      </c>
      <c r="G552">
        <v>14000</v>
      </c>
      <c r="H552">
        <v>14000</v>
      </c>
      <c r="I552">
        <v>15001</v>
      </c>
      <c r="J552" t="s">
        <v>1111</v>
      </c>
      <c r="K552">
        <v>43386</v>
      </c>
    </row>
    <row r="553" spans="1:11" x14ac:dyDescent="0.25">
      <c r="A553">
        <v>650</v>
      </c>
      <c r="B553" t="s">
        <v>1112</v>
      </c>
      <c r="C553" t="s">
        <v>53</v>
      </c>
      <c r="D553">
        <v>6928</v>
      </c>
      <c r="E553">
        <v>6928</v>
      </c>
      <c r="J553" t="s">
        <v>1113</v>
      </c>
      <c r="K553">
        <v>131</v>
      </c>
    </row>
    <row r="554" spans="1:11" x14ac:dyDescent="0.25">
      <c r="A554">
        <v>651</v>
      </c>
      <c r="B554" t="s">
        <v>1114</v>
      </c>
      <c r="C554" t="s">
        <v>53</v>
      </c>
      <c r="D554">
        <v>3464</v>
      </c>
      <c r="E554">
        <v>3464</v>
      </c>
      <c r="J554" t="s">
        <v>1115</v>
      </c>
      <c r="K554">
        <v>915</v>
      </c>
    </row>
    <row r="555" spans="1:11" x14ac:dyDescent="0.25">
      <c r="A555">
        <v>652</v>
      </c>
      <c r="B555" t="s">
        <v>1116</v>
      </c>
      <c r="C555" t="s">
        <v>53</v>
      </c>
      <c r="D555">
        <v>2300</v>
      </c>
      <c r="E555">
        <v>2300</v>
      </c>
      <c r="J555" t="s">
        <v>1117</v>
      </c>
      <c r="K555">
        <v>17</v>
      </c>
    </row>
    <row r="556" spans="1:11" x14ac:dyDescent="0.25">
      <c r="A556">
        <v>653</v>
      </c>
      <c r="B556" t="s">
        <v>1118</v>
      </c>
      <c r="C556" t="s">
        <v>53</v>
      </c>
      <c r="D556">
        <v>1150</v>
      </c>
      <c r="E556">
        <v>1150</v>
      </c>
      <c r="J556" t="s">
        <v>1119</v>
      </c>
      <c r="K556">
        <v>1400</v>
      </c>
    </row>
    <row r="557" spans="1:11" x14ac:dyDescent="0.25">
      <c r="A557">
        <v>654</v>
      </c>
      <c r="B557" t="s">
        <v>1120</v>
      </c>
      <c r="C557" t="s">
        <v>53</v>
      </c>
      <c r="D557">
        <v>3450</v>
      </c>
      <c r="E557">
        <v>3450</v>
      </c>
      <c r="J557" t="s">
        <v>1121</v>
      </c>
      <c r="K557">
        <v>801</v>
      </c>
    </row>
    <row r="558" spans="1:11" x14ac:dyDescent="0.25">
      <c r="A558">
        <v>655</v>
      </c>
      <c r="B558" t="s">
        <v>1122</v>
      </c>
      <c r="C558" t="s">
        <v>53</v>
      </c>
      <c r="D558">
        <v>2078</v>
      </c>
      <c r="E558">
        <v>2078</v>
      </c>
      <c r="J558" t="s">
        <v>1123</v>
      </c>
      <c r="K558">
        <v>110</v>
      </c>
    </row>
    <row r="559" spans="1:11" x14ac:dyDescent="0.25">
      <c r="A559">
        <v>656</v>
      </c>
      <c r="B559" t="s">
        <v>1124</v>
      </c>
      <c r="C559" t="s">
        <v>53</v>
      </c>
      <c r="D559">
        <v>3464</v>
      </c>
      <c r="E559">
        <v>3464</v>
      </c>
      <c r="J559" t="s">
        <v>1125</v>
      </c>
      <c r="K559">
        <v>802</v>
      </c>
    </row>
    <row r="560" spans="1:11" x14ac:dyDescent="0.25">
      <c r="A560">
        <v>657</v>
      </c>
      <c r="B560" t="s">
        <v>1126</v>
      </c>
      <c r="C560" t="s">
        <v>53</v>
      </c>
      <c r="D560">
        <v>2300</v>
      </c>
      <c r="E560">
        <v>2300</v>
      </c>
      <c r="J560" t="s">
        <v>1127</v>
      </c>
      <c r="K560">
        <v>1360</v>
      </c>
    </row>
    <row r="561" spans="1:11" x14ac:dyDescent="0.25">
      <c r="A561">
        <v>658</v>
      </c>
      <c r="B561" t="s">
        <v>1128</v>
      </c>
      <c r="C561" t="s">
        <v>53</v>
      </c>
      <c r="D561">
        <v>2425</v>
      </c>
      <c r="E561">
        <v>2425</v>
      </c>
      <c r="J561" t="s">
        <v>1129</v>
      </c>
      <c r="K561">
        <v>76</v>
      </c>
    </row>
    <row r="562" spans="1:11" x14ac:dyDescent="0.25">
      <c r="A562">
        <v>659</v>
      </c>
      <c r="B562" t="s">
        <v>1130</v>
      </c>
      <c r="C562" t="s">
        <v>15</v>
      </c>
      <c r="D562">
        <v>40000</v>
      </c>
      <c r="E562">
        <v>40000</v>
      </c>
      <c r="F562">
        <v>40000</v>
      </c>
      <c r="G562">
        <v>40000</v>
      </c>
      <c r="H562">
        <v>40000</v>
      </c>
      <c r="I562">
        <v>56590</v>
      </c>
      <c r="J562" t="s">
        <v>1131</v>
      </c>
      <c r="K562">
        <v>20248</v>
      </c>
    </row>
    <row r="563" spans="1:11" x14ac:dyDescent="0.25">
      <c r="A563">
        <v>660</v>
      </c>
      <c r="B563" t="s">
        <v>1132</v>
      </c>
      <c r="C563" t="s">
        <v>53</v>
      </c>
      <c r="D563">
        <v>6600</v>
      </c>
      <c r="E563">
        <v>6600</v>
      </c>
      <c r="J563" t="s">
        <v>1133</v>
      </c>
      <c r="K563">
        <v>2120</v>
      </c>
    </row>
    <row r="564" spans="1:11" x14ac:dyDescent="0.25">
      <c r="A564">
        <v>661</v>
      </c>
      <c r="B564" t="s">
        <v>1134</v>
      </c>
      <c r="C564" t="s">
        <v>53</v>
      </c>
      <c r="D564">
        <v>2700</v>
      </c>
      <c r="E564">
        <v>2700</v>
      </c>
      <c r="J564" t="s">
        <v>1135</v>
      </c>
      <c r="K564">
        <v>1</v>
      </c>
    </row>
    <row r="565" spans="1:11" x14ac:dyDescent="0.25">
      <c r="A565">
        <v>662</v>
      </c>
      <c r="B565" t="s">
        <v>1136</v>
      </c>
      <c r="C565" t="s">
        <v>15</v>
      </c>
      <c r="D565">
        <v>28600</v>
      </c>
      <c r="E565">
        <v>28600</v>
      </c>
      <c r="F565">
        <v>28600</v>
      </c>
      <c r="G565">
        <v>28600</v>
      </c>
      <c r="H565">
        <v>28600</v>
      </c>
      <c r="I565">
        <v>30000</v>
      </c>
      <c r="J565" t="s">
        <v>1137</v>
      </c>
      <c r="K565">
        <v>17645</v>
      </c>
    </row>
    <row r="566" spans="1:11" x14ac:dyDescent="0.25">
      <c r="A566">
        <v>664</v>
      </c>
      <c r="B566" t="s">
        <v>1138</v>
      </c>
      <c r="C566" t="s">
        <v>53</v>
      </c>
      <c r="D566">
        <v>4440</v>
      </c>
      <c r="E566">
        <v>4440</v>
      </c>
      <c r="J566" t="s">
        <v>1139</v>
      </c>
      <c r="K566">
        <v>1735</v>
      </c>
    </row>
    <row r="567" spans="1:11" x14ac:dyDescent="0.25">
      <c r="A567">
        <v>665</v>
      </c>
      <c r="B567" t="s">
        <v>1140</v>
      </c>
      <c r="C567" t="s">
        <v>15</v>
      </c>
      <c r="D567">
        <v>17300</v>
      </c>
      <c r="E567">
        <v>17300</v>
      </c>
      <c r="F567">
        <v>17300</v>
      </c>
      <c r="G567">
        <v>17300</v>
      </c>
      <c r="H567">
        <v>17300</v>
      </c>
      <c r="I567">
        <v>23100</v>
      </c>
      <c r="J567" t="s">
        <v>1141</v>
      </c>
      <c r="K567">
        <v>25940</v>
      </c>
    </row>
    <row r="568" spans="1:11" x14ac:dyDescent="0.25">
      <c r="A568">
        <v>666</v>
      </c>
      <c r="B568" t="s">
        <v>1142</v>
      </c>
      <c r="C568" t="s">
        <v>53</v>
      </c>
      <c r="D568">
        <v>1000</v>
      </c>
      <c r="E568">
        <v>1000</v>
      </c>
      <c r="J568" t="s">
        <v>1143</v>
      </c>
      <c r="K568">
        <v>0</v>
      </c>
    </row>
    <row r="569" spans="1:11" x14ac:dyDescent="0.25">
      <c r="A569">
        <v>667</v>
      </c>
      <c r="B569" t="s">
        <v>1144</v>
      </c>
      <c r="C569" t="s">
        <v>53</v>
      </c>
      <c r="D569">
        <v>5190</v>
      </c>
      <c r="E569">
        <v>5190</v>
      </c>
      <c r="J569" t="s">
        <v>1145</v>
      </c>
      <c r="K569">
        <v>0</v>
      </c>
    </row>
    <row r="570" spans="1:11" x14ac:dyDescent="0.25">
      <c r="A570">
        <v>668</v>
      </c>
      <c r="B570" t="s">
        <v>1146</v>
      </c>
      <c r="C570" t="s">
        <v>53</v>
      </c>
      <c r="D570">
        <v>7500</v>
      </c>
      <c r="E570">
        <v>7500</v>
      </c>
      <c r="J570" t="s">
        <v>1147</v>
      </c>
      <c r="K570">
        <v>0</v>
      </c>
    </row>
    <row r="571" spans="1:11" x14ac:dyDescent="0.25">
      <c r="A571">
        <v>669</v>
      </c>
      <c r="B571" t="s">
        <v>1148</v>
      </c>
      <c r="C571" t="s">
        <v>53</v>
      </c>
      <c r="D571">
        <v>1000</v>
      </c>
      <c r="E571">
        <v>1000</v>
      </c>
      <c r="J571" t="s">
        <v>1149</v>
      </c>
      <c r="K571">
        <v>0</v>
      </c>
    </row>
    <row r="572" spans="1:11" x14ac:dyDescent="0.25">
      <c r="A572">
        <v>670</v>
      </c>
      <c r="B572" t="s">
        <v>1150</v>
      </c>
      <c r="C572" t="s">
        <v>53</v>
      </c>
      <c r="D572">
        <v>13200</v>
      </c>
      <c r="E572">
        <v>13200</v>
      </c>
      <c r="J572" t="s">
        <v>1151</v>
      </c>
      <c r="K572">
        <v>0</v>
      </c>
    </row>
    <row r="573" spans="1:11" x14ac:dyDescent="0.25">
      <c r="A573">
        <v>671</v>
      </c>
      <c r="B573" t="s">
        <v>1152</v>
      </c>
      <c r="C573" t="s">
        <v>53</v>
      </c>
      <c r="D573">
        <v>3450</v>
      </c>
      <c r="E573">
        <v>3450</v>
      </c>
      <c r="J573" t="s">
        <v>1153</v>
      </c>
    </row>
    <row r="574" spans="1:11" x14ac:dyDescent="0.25">
      <c r="A574">
        <v>672</v>
      </c>
      <c r="B574" t="s">
        <v>1154</v>
      </c>
      <c r="C574" t="s">
        <v>53</v>
      </c>
      <c r="D574">
        <v>6600</v>
      </c>
      <c r="E574">
        <v>6600</v>
      </c>
      <c r="J574" t="s">
        <v>1155</v>
      </c>
    </row>
    <row r="575" spans="1:11" x14ac:dyDescent="0.25">
      <c r="A575">
        <v>673</v>
      </c>
      <c r="B575" t="s">
        <v>1156</v>
      </c>
      <c r="C575" t="s">
        <v>53</v>
      </c>
      <c r="D575">
        <v>2200</v>
      </c>
      <c r="E575">
        <v>2200</v>
      </c>
      <c r="J575" t="s">
        <v>1157</v>
      </c>
    </row>
    <row r="576" spans="1:11" x14ac:dyDescent="0.25">
      <c r="A576">
        <v>674</v>
      </c>
      <c r="B576" t="s">
        <v>1158</v>
      </c>
      <c r="C576" t="s">
        <v>53</v>
      </c>
      <c r="D576">
        <v>3300</v>
      </c>
      <c r="E576">
        <v>3300</v>
      </c>
      <c r="J576" t="s">
        <v>1159</v>
      </c>
      <c r="K576">
        <v>100</v>
      </c>
    </row>
    <row r="577" spans="1:11" x14ac:dyDescent="0.25">
      <c r="A577">
        <v>675</v>
      </c>
      <c r="B577" t="s">
        <v>1160</v>
      </c>
      <c r="C577" t="s">
        <v>53</v>
      </c>
      <c r="D577">
        <v>6928</v>
      </c>
      <c r="E577">
        <v>6928</v>
      </c>
      <c r="J577" t="s">
        <v>1161</v>
      </c>
    </row>
    <row r="578" spans="1:11" x14ac:dyDescent="0.25">
      <c r="A578">
        <v>676</v>
      </c>
      <c r="B578" t="s">
        <v>1162</v>
      </c>
      <c r="C578" t="s">
        <v>53</v>
      </c>
      <c r="D578">
        <v>3464</v>
      </c>
      <c r="E578">
        <v>3464</v>
      </c>
      <c r="J578" t="s">
        <v>1163</v>
      </c>
      <c r="K578">
        <v>1306</v>
      </c>
    </row>
    <row r="579" spans="1:11" x14ac:dyDescent="0.25">
      <c r="A579">
        <v>677</v>
      </c>
      <c r="B579" t="s">
        <v>1164</v>
      </c>
      <c r="C579" t="s">
        <v>53</v>
      </c>
      <c r="D579">
        <v>11070</v>
      </c>
      <c r="E579">
        <v>11070</v>
      </c>
      <c r="J579" t="s">
        <v>1165</v>
      </c>
    </row>
    <row r="580" spans="1:11" x14ac:dyDescent="0.25">
      <c r="A580">
        <v>678</v>
      </c>
      <c r="B580" t="s">
        <v>1166</v>
      </c>
      <c r="C580" t="s">
        <v>15</v>
      </c>
      <c r="D580">
        <v>24000</v>
      </c>
      <c r="E580">
        <v>24000</v>
      </c>
      <c r="F580">
        <v>24000</v>
      </c>
      <c r="G580">
        <v>24000</v>
      </c>
      <c r="H580">
        <v>24000</v>
      </c>
      <c r="I580">
        <v>24000</v>
      </c>
      <c r="J580" t="s">
        <v>1167</v>
      </c>
      <c r="K580">
        <v>17116</v>
      </c>
    </row>
    <row r="581" spans="1:11" x14ac:dyDescent="0.25">
      <c r="A581">
        <v>679</v>
      </c>
      <c r="B581" t="s">
        <v>1168</v>
      </c>
      <c r="C581" t="s">
        <v>53</v>
      </c>
      <c r="D581">
        <v>9500</v>
      </c>
      <c r="E581">
        <v>9500</v>
      </c>
      <c r="J581" t="s">
        <v>1169</v>
      </c>
      <c r="K581">
        <v>13548</v>
      </c>
    </row>
    <row r="582" spans="1:11" x14ac:dyDescent="0.25">
      <c r="A582">
        <v>680</v>
      </c>
      <c r="B582" t="s">
        <v>1170</v>
      </c>
      <c r="C582" t="s">
        <v>18</v>
      </c>
      <c r="D582">
        <v>28000</v>
      </c>
      <c r="E582">
        <v>28000</v>
      </c>
      <c r="F582">
        <v>28000</v>
      </c>
      <c r="G582">
        <v>28000</v>
      </c>
      <c r="H582">
        <v>28000</v>
      </c>
      <c r="I582">
        <v>28000</v>
      </c>
      <c r="J582" t="s">
        <v>1171</v>
      </c>
      <c r="K582">
        <v>86099</v>
      </c>
    </row>
    <row r="583" spans="1:11" x14ac:dyDescent="0.25">
      <c r="A583">
        <v>681</v>
      </c>
      <c r="B583" t="s">
        <v>1172</v>
      </c>
      <c r="C583" t="s">
        <v>15</v>
      </c>
      <c r="D583">
        <v>15100</v>
      </c>
      <c r="E583">
        <v>15100</v>
      </c>
      <c r="F583">
        <v>15100</v>
      </c>
      <c r="G583">
        <v>15100</v>
      </c>
      <c r="H583">
        <v>15100</v>
      </c>
      <c r="I583">
        <v>15100</v>
      </c>
      <c r="J583" t="s">
        <v>1173</v>
      </c>
      <c r="K583">
        <v>475</v>
      </c>
    </row>
    <row r="584" spans="1:11" x14ac:dyDescent="0.25">
      <c r="A584">
        <v>682</v>
      </c>
      <c r="B584" t="s">
        <v>1174</v>
      </c>
      <c r="C584" t="s">
        <v>15</v>
      </c>
      <c r="D584">
        <v>65000</v>
      </c>
      <c r="E584">
        <v>65000</v>
      </c>
      <c r="F584">
        <v>65000</v>
      </c>
      <c r="G584">
        <v>65000</v>
      </c>
      <c r="H584">
        <v>65000</v>
      </c>
      <c r="I584">
        <v>65000</v>
      </c>
      <c r="J584" t="s">
        <v>1175</v>
      </c>
      <c r="K584">
        <v>60018</v>
      </c>
    </row>
    <row r="585" spans="1:11" x14ac:dyDescent="0.25">
      <c r="A585">
        <v>683</v>
      </c>
      <c r="B585" t="s">
        <v>1176</v>
      </c>
      <c r="C585" t="s">
        <v>15</v>
      </c>
      <c r="D585">
        <v>15001</v>
      </c>
      <c r="E585">
        <v>15001</v>
      </c>
      <c r="F585">
        <v>15001</v>
      </c>
      <c r="G585">
        <v>15001</v>
      </c>
      <c r="H585">
        <v>15001</v>
      </c>
      <c r="I585">
        <v>15001</v>
      </c>
      <c r="J585" t="s">
        <v>1177</v>
      </c>
      <c r="K585">
        <v>20383</v>
      </c>
    </row>
    <row r="586" spans="1:11" x14ac:dyDescent="0.25">
      <c r="A586">
        <v>684</v>
      </c>
      <c r="B586" t="s">
        <v>1178</v>
      </c>
      <c r="C586" t="s">
        <v>15</v>
      </c>
      <c r="D586">
        <v>15100</v>
      </c>
      <c r="E586">
        <v>15100</v>
      </c>
      <c r="F586">
        <v>15100</v>
      </c>
      <c r="G586">
        <v>15100</v>
      </c>
      <c r="H586">
        <v>15100</v>
      </c>
      <c r="I586">
        <v>15100</v>
      </c>
      <c r="J586" t="s">
        <v>1179</v>
      </c>
      <c r="K586">
        <v>2538</v>
      </c>
    </row>
    <row r="587" spans="1:11" x14ac:dyDescent="0.25">
      <c r="A587">
        <v>685</v>
      </c>
      <c r="B587" t="s">
        <v>1180</v>
      </c>
      <c r="C587" t="s">
        <v>53</v>
      </c>
      <c r="D587">
        <v>6928</v>
      </c>
      <c r="E587">
        <v>6928</v>
      </c>
      <c r="J587" t="s">
        <v>1181</v>
      </c>
      <c r="K587">
        <v>935</v>
      </c>
    </row>
    <row r="588" spans="1:11" x14ac:dyDescent="0.25">
      <c r="A588">
        <v>686</v>
      </c>
      <c r="B588" t="s">
        <v>1182</v>
      </c>
      <c r="C588" t="s">
        <v>15</v>
      </c>
      <c r="D588">
        <v>24249</v>
      </c>
      <c r="E588">
        <v>24249</v>
      </c>
      <c r="F588">
        <v>24249</v>
      </c>
      <c r="G588">
        <v>24249</v>
      </c>
      <c r="H588">
        <v>24249</v>
      </c>
      <c r="I588">
        <v>24249</v>
      </c>
      <c r="J588" t="s">
        <v>1183</v>
      </c>
      <c r="K588">
        <v>6903</v>
      </c>
    </row>
    <row r="589" spans="1:11" x14ac:dyDescent="0.25">
      <c r="A589">
        <v>687</v>
      </c>
      <c r="B589" t="s">
        <v>1184</v>
      </c>
      <c r="C589" t="s">
        <v>53</v>
      </c>
      <c r="D589">
        <v>10392</v>
      </c>
      <c r="E589">
        <v>10392</v>
      </c>
      <c r="J589" t="s">
        <v>1185</v>
      </c>
      <c r="K589">
        <v>1026</v>
      </c>
    </row>
    <row r="590" spans="1:11" x14ac:dyDescent="0.25">
      <c r="A590">
        <v>688</v>
      </c>
      <c r="B590" t="s">
        <v>1186</v>
      </c>
      <c r="C590" t="s">
        <v>53</v>
      </c>
      <c r="D590">
        <v>13200</v>
      </c>
      <c r="E590">
        <v>13200</v>
      </c>
      <c r="J590" t="s">
        <v>1187</v>
      </c>
      <c r="K590">
        <v>4371</v>
      </c>
    </row>
    <row r="591" spans="1:11" x14ac:dyDescent="0.25">
      <c r="A591">
        <v>689</v>
      </c>
      <c r="B591" t="s">
        <v>1188</v>
      </c>
      <c r="C591" t="s">
        <v>18</v>
      </c>
      <c r="D591">
        <v>48000</v>
      </c>
      <c r="E591">
        <v>48000</v>
      </c>
      <c r="F591">
        <v>48000</v>
      </c>
      <c r="G591">
        <v>48000</v>
      </c>
      <c r="H591">
        <v>48000</v>
      </c>
      <c r="I591">
        <v>75000</v>
      </c>
      <c r="J591" t="s">
        <v>1189</v>
      </c>
      <c r="K591">
        <v>26180</v>
      </c>
    </row>
    <row r="592" spans="1:11" x14ac:dyDescent="0.25">
      <c r="A592">
        <v>690</v>
      </c>
      <c r="B592" t="s">
        <v>1190</v>
      </c>
      <c r="C592" t="s">
        <v>15</v>
      </c>
      <c r="D592">
        <v>15100</v>
      </c>
      <c r="E592">
        <v>15100</v>
      </c>
      <c r="F592">
        <v>15100</v>
      </c>
      <c r="G592">
        <v>15100</v>
      </c>
      <c r="H592">
        <v>15100</v>
      </c>
      <c r="I592">
        <v>15100</v>
      </c>
      <c r="J592" t="s">
        <v>1191</v>
      </c>
      <c r="K592">
        <v>8436</v>
      </c>
    </row>
    <row r="593" spans="1:11" x14ac:dyDescent="0.25">
      <c r="A593">
        <v>691</v>
      </c>
      <c r="B593" t="s">
        <v>1192</v>
      </c>
      <c r="C593" t="s">
        <v>53</v>
      </c>
      <c r="D593">
        <v>7600</v>
      </c>
      <c r="E593">
        <v>7600</v>
      </c>
      <c r="J593" t="s">
        <v>1193</v>
      </c>
      <c r="K593">
        <v>3619</v>
      </c>
    </row>
    <row r="594" spans="1:11" x14ac:dyDescent="0.25">
      <c r="A594">
        <v>692</v>
      </c>
      <c r="B594" t="s">
        <v>1194</v>
      </c>
      <c r="C594" t="s">
        <v>15</v>
      </c>
      <c r="D594">
        <v>26000</v>
      </c>
      <c r="E594">
        <v>26000</v>
      </c>
      <c r="F594">
        <v>26000</v>
      </c>
      <c r="G594">
        <v>26000</v>
      </c>
      <c r="H594">
        <v>26000</v>
      </c>
      <c r="I594">
        <v>46000</v>
      </c>
      <c r="J594" t="s">
        <v>1195</v>
      </c>
      <c r="K594">
        <v>72514</v>
      </c>
    </row>
    <row r="595" spans="1:11" x14ac:dyDescent="0.25">
      <c r="A595">
        <v>693</v>
      </c>
      <c r="B595" t="s">
        <v>1196</v>
      </c>
      <c r="C595" t="s">
        <v>18</v>
      </c>
      <c r="D595">
        <v>32000</v>
      </c>
      <c r="E595">
        <v>32000</v>
      </c>
      <c r="F595">
        <v>32000</v>
      </c>
      <c r="G595">
        <v>32000</v>
      </c>
      <c r="H595">
        <v>32000</v>
      </c>
      <c r="I595">
        <v>160000</v>
      </c>
      <c r="J595" t="s">
        <v>1197</v>
      </c>
      <c r="K595">
        <v>95030</v>
      </c>
    </row>
    <row r="596" spans="1:11" x14ac:dyDescent="0.25">
      <c r="A596">
        <v>694</v>
      </c>
      <c r="B596" t="s">
        <v>1198</v>
      </c>
      <c r="C596" t="s">
        <v>53</v>
      </c>
      <c r="D596">
        <v>6928</v>
      </c>
      <c r="E596">
        <v>6928</v>
      </c>
      <c r="J596" t="s">
        <v>1199</v>
      </c>
      <c r="K596">
        <v>21937</v>
      </c>
    </row>
    <row r="597" spans="1:11" x14ac:dyDescent="0.25">
      <c r="A597">
        <v>695</v>
      </c>
      <c r="B597" t="s">
        <v>1200</v>
      </c>
      <c r="C597" t="s">
        <v>15</v>
      </c>
      <c r="D597">
        <v>15001</v>
      </c>
      <c r="E597">
        <v>15001</v>
      </c>
      <c r="F597">
        <v>15001</v>
      </c>
      <c r="G597">
        <v>15001</v>
      </c>
      <c r="H597">
        <v>15001</v>
      </c>
      <c r="I597">
        <v>15001</v>
      </c>
      <c r="J597" t="s">
        <v>1201</v>
      </c>
      <c r="K597">
        <v>24551</v>
      </c>
    </row>
    <row r="598" spans="1:11" x14ac:dyDescent="0.25">
      <c r="A598">
        <v>696</v>
      </c>
      <c r="B598" t="s">
        <v>1202</v>
      </c>
      <c r="C598" t="s">
        <v>15</v>
      </c>
      <c r="D598">
        <v>34641</v>
      </c>
      <c r="E598">
        <v>34641</v>
      </c>
      <c r="F598">
        <v>34641</v>
      </c>
      <c r="G598">
        <v>34641</v>
      </c>
      <c r="H598">
        <v>34641</v>
      </c>
      <c r="I598">
        <v>34641</v>
      </c>
      <c r="J598" t="s">
        <v>1203</v>
      </c>
      <c r="K598">
        <v>9967</v>
      </c>
    </row>
    <row r="599" spans="1:11" x14ac:dyDescent="0.25">
      <c r="A599">
        <v>697</v>
      </c>
      <c r="B599" t="s">
        <v>1204</v>
      </c>
      <c r="C599" t="s">
        <v>15</v>
      </c>
      <c r="D599">
        <v>22800</v>
      </c>
      <c r="E599">
        <v>22800</v>
      </c>
      <c r="F599">
        <v>22800</v>
      </c>
      <c r="G599">
        <v>22800</v>
      </c>
      <c r="H599">
        <v>22800</v>
      </c>
      <c r="I599">
        <v>22800</v>
      </c>
      <c r="J599" t="s">
        <v>1205</v>
      </c>
      <c r="K599">
        <v>13054</v>
      </c>
    </row>
    <row r="600" spans="1:11" x14ac:dyDescent="0.25">
      <c r="A600">
        <v>698</v>
      </c>
      <c r="B600" t="s">
        <v>1206</v>
      </c>
      <c r="C600" t="s">
        <v>15</v>
      </c>
      <c r="D600">
        <v>20785</v>
      </c>
      <c r="E600">
        <v>20785</v>
      </c>
      <c r="F600">
        <v>20785</v>
      </c>
      <c r="G600">
        <v>20785</v>
      </c>
      <c r="H600">
        <v>20785</v>
      </c>
      <c r="I600">
        <v>20785</v>
      </c>
      <c r="J600" t="s">
        <v>1207</v>
      </c>
      <c r="K600">
        <v>29</v>
      </c>
    </row>
    <row r="601" spans="1:11" x14ac:dyDescent="0.25">
      <c r="A601">
        <v>699</v>
      </c>
      <c r="B601" t="s">
        <v>1208</v>
      </c>
      <c r="C601" t="s">
        <v>53</v>
      </c>
      <c r="D601">
        <v>6928</v>
      </c>
      <c r="E601">
        <v>6928</v>
      </c>
      <c r="J601" t="s">
        <v>1209</v>
      </c>
      <c r="K601">
        <v>1862</v>
      </c>
    </row>
    <row r="602" spans="1:11" x14ac:dyDescent="0.25">
      <c r="A602">
        <v>700</v>
      </c>
      <c r="B602" t="s">
        <v>1210</v>
      </c>
      <c r="C602" t="s">
        <v>53</v>
      </c>
      <c r="D602">
        <v>5000</v>
      </c>
      <c r="E602">
        <v>5000</v>
      </c>
      <c r="J602" t="s">
        <v>1211</v>
      </c>
      <c r="K602">
        <v>1706</v>
      </c>
    </row>
    <row r="603" spans="1:11" x14ac:dyDescent="0.25">
      <c r="A603">
        <v>701</v>
      </c>
      <c r="B603" t="s">
        <v>1212</v>
      </c>
      <c r="C603" t="s">
        <v>18</v>
      </c>
      <c r="D603">
        <v>25000</v>
      </c>
      <c r="E603">
        <v>25000</v>
      </c>
      <c r="F603">
        <v>25000</v>
      </c>
      <c r="G603">
        <v>25000</v>
      </c>
      <c r="H603">
        <v>25000</v>
      </c>
      <c r="I603">
        <v>25000</v>
      </c>
      <c r="J603" t="s">
        <v>1213</v>
      </c>
      <c r="K603">
        <v>7444</v>
      </c>
    </row>
    <row r="604" spans="1:11" x14ac:dyDescent="0.25">
      <c r="A604">
        <v>702</v>
      </c>
      <c r="B604" t="s">
        <v>1214</v>
      </c>
      <c r="C604" t="s">
        <v>15</v>
      </c>
      <c r="D604">
        <v>15000</v>
      </c>
      <c r="E604">
        <v>15000</v>
      </c>
      <c r="F604">
        <v>15000</v>
      </c>
      <c r="G604">
        <v>15000</v>
      </c>
      <c r="H604">
        <v>15000</v>
      </c>
      <c r="I604">
        <v>15001</v>
      </c>
      <c r="J604" t="s">
        <v>1215</v>
      </c>
    </row>
    <row r="605" spans="1:11" x14ac:dyDescent="0.25">
      <c r="A605">
        <v>703</v>
      </c>
      <c r="B605" t="s">
        <v>1216</v>
      </c>
      <c r="C605" t="s">
        <v>53</v>
      </c>
      <c r="D605">
        <v>13000</v>
      </c>
      <c r="E605">
        <v>13000</v>
      </c>
      <c r="J605" t="s">
        <v>1217</v>
      </c>
      <c r="K605">
        <v>20967</v>
      </c>
    </row>
    <row r="606" spans="1:11" x14ac:dyDescent="0.25">
      <c r="A606">
        <v>704</v>
      </c>
      <c r="B606" t="s">
        <v>1218</v>
      </c>
      <c r="C606" t="s">
        <v>53</v>
      </c>
      <c r="D606">
        <v>2300</v>
      </c>
      <c r="E606">
        <v>2300</v>
      </c>
      <c r="J606" t="s">
        <v>1219</v>
      </c>
    </row>
    <row r="607" spans="1:11" x14ac:dyDescent="0.25">
      <c r="A607">
        <v>705</v>
      </c>
      <c r="B607" t="s">
        <v>1220</v>
      </c>
      <c r="C607" t="s">
        <v>15</v>
      </c>
      <c r="D607">
        <v>40000</v>
      </c>
      <c r="E607">
        <v>40000</v>
      </c>
      <c r="F607">
        <v>40000</v>
      </c>
      <c r="G607">
        <v>40000</v>
      </c>
      <c r="H607">
        <v>40000</v>
      </c>
      <c r="I607">
        <v>40000</v>
      </c>
      <c r="J607" t="s">
        <v>1221</v>
      </c>
      <c r="K607">
        <v>44723</v>
      </c>
    </row>
    <row r="608" spans="1:11" x14ac:dyDescent="0.25">
      <c r="A608">
        <v>706</v>
      </c>
      <c r="B608" t="s">
        <v>1222</v>
      </c>
      <c r="C608" t="s">
        <v>15</v>
      </c>
      <c r="D608">
        <v>30000</v>
      </c>
      <c r="E608">
        <v>30000</v>
      </c>
      <c r="F608">
        <v>30000</v>
      </c>
      <c r="G608">
        <v>30000</v>
      </c>
      <c r="H608">
        <v>30000</v>
      </c>
      <c r="I608">
        <v>30000</v>
      </c>
      <c r="J608" t="s">
        <v>1223</v>
      </c>
      <c r="K608">
        <v>1708</v>
      </c>
    </row>
    <row r="609" spans="1:11" x14ac:dyDescent="0.25">
      <c r="A609">
        <v>707</v>
      </c>
      <c r="B609" t="s">
        <v>1224</v>
      </c>
      <c r="C609" t="s">
        <v>15</v>
      </c>
      <c r="D609">
        <v>80000</v>
      </c>
      <c r="E609">
        <v>80000</v>
      </c>
      <c r="F609">
        <v>80000</v>
      </c>
      <c r="G609">
        <v>80000</v>
      </c>
      <c r="H609">
        <v>80000</v>
      </c>
      <c r="I609">
        <v>80000</v>
      </c>
      <c r="J609" t="s">
        <v>1225</v>
      </c>
      <c r="K609">
        <v>86927</v>
      </c>
    </row>
    <row r="610" spans="1:11" x14ac:dyDescent="0.25">
      <c r="A610">
        <v>708</v>
      </c>
      <c r="B610" t="s">
        <v>1226</v>
      </c>
      <c r="C610" t="s">
        <v>18</v>
      </c>
      <c r="D610">
        <v>48000</v>
      </c>
      <c r="E610">
        <v>48000</v>
      </c>
      <c r="F610">
        <v>48000</v>
      </c>
      <c r="G610">
        <v>48000</v>
      </c>
      <c r="H610">
        <v>48000</v>
      </c>
      <c r="I610">
        <v>52000</v>
      </c>
      <c r="J610" t="s">
        <v>1227</v>
      </c>
      <c r="K610">
        <v>35064</v>
      </c>
    </row>
    <row r="611" spans="1:11" x14ac:dyDescent="0.25">
      <c r="A611">
        <v>709</v>
      </c>
      <c r="B611" t="s">
        <v>1228</v>
      </c>
      <c r="C611" t="s">
        <v>15</v>
      </c>
      <c r="D611">
        <v>20000</v>
      </c>
      <c r="E611">
        <v>20000</v>
      </c>
      <c r="F611">
        <v>20000</v>
      </c>
      <c r="G611">
        <v>20000</v>
      </c>
      <c r="H611">
        <v>20000</v>
      </c>
      <c r="I611">
        <v>20000</v>
      </c>
      <c r="J611" t="s">
        <v>1229</v>
      </c>
      <c r="K611">
        <v>5006</v>
      </c>
    </row>
    <row r="612" spans="1:11" x14ac:dyDescent="0.25">
      <c r="A612">
        <v>710</v>
      </c>
      <c r="B612" t="s">
        <v>1230</v>
      </c>
      <c r="C612" t="s">
        <v>53</v>
      </c>
      <c r="D612">
        <v>11000</v>
      </c>
      <c r="E612">
        <v>11000</v>
      </c>
      <c r="J612" t="s">
        <v>1231</v>
      </c>
      <c r="K612">
        <v>1999</v>
      </c>
    </row>
    <row r="613" spans="1:11" x14ac:dyDescent="0.25">
      <c r="A613">
        <v>711</v>
      </c>
      <c r="B613" t="s">
        <v>1232</v>
      </c>
      <c r="C613" t="s">
        <v>53</v>
      </c>
      <c r="D613">
        <v>9900</v>
      </c>
      <c r="E613">
        <v>9900</v>
      </c>
      <c r="J613" t="s">
        <v>1233</v>
      </c>
    </row>
    <row r="614" spans="1:11" x14ac:dyDescent="0.25">
      <c r="A614">
        <v>712</v>
      </c>
      <c r="B614" t="s">
        <v>1234</v>
      </c>
      <c r="C614" t="s">
        <v>53</v>
      </c>
      <c r="D614">
        <v>3450</v>
      </c>
      <c r="E614">
        <v>3450</v>
      </c>
      <c r="J614" t="s">
        <v>1235</v>
      </c>
    </row>
    <row r="615" spans="1:11" x14ac:dyDescent="0.25">
      <c r="A615">
        <v>713</v>
      </c>
      <c r="B615" t="s">
        <v>1236</v>
      </c>
      <c r="C615" t="s">
        <v>18</v>
      </c>
      <c r="D615">
        <v>265000</v>
      </c>
      <c r="E615">
        <v>265000</v>
      </c>
      <c r="F615">
        <v>265000</v>
      </c>
      <c r="G615">
        <v>265000</v>
      </c>
      <c r="H615">
        <v>265000</v>
      </c>
      <c r="I615">
        <v>451000</v>
      </c>
      <c r="J615" t="s">
        <v>1237</v>
      </c>
      <c r="K615">
        <v>570238</v>
      </c>
    </row>
    <row r="616" spans="1:11" x14ac:dyDescent="0.25">
      <c r="A616">
        <v>715</v>
      </c>
      <c r="B616" t="s">
        <v>1238</v>
      </c>
      <c r="C616" t="s">
        <v>53</v>
      </c>
      <c r="D616">
        <v>6928</v>
      </c>
      <c r="E616">
        <v>6928</v>
      </c>
      <c r="J616" t="s">
        <v>1239</v>
      </c>
      <c r="K616">
        <v>2099</v>
      </c>
    </row>
    <row r="617" spans="1:11" x14ac:dyDescent="0.25">
      <c r="A617">
        <v>716</v>
      </c>
      <c r="B617" t="s">
        <v>1240</v>
      </c>
      <c r="C617" t="s">
        <v>53</v>
      </c>
      <c r="D617">
        <v>6928</v>
      </c>
      <c r="E617">
        <v>6928</v>
      </c>
      <c r="J617" t="s">
        <v>1241</v>
      </c>
      <c r="K617">
        <v>1045</v>
      </c>
    </row>
    <row r="618" spans="1:11" x14ac:dyDescent="0.25">
      <c r="A618">
        <v>717</v>
      </c>
      <c r="B618" t="s">
        <v>1242</v>
      </c>
      <c r="C618" t="s">
        <v>15</v>
      </c>
      <c r="D618">
        <v>65000</v>
      </c>
      <c r="E618">
        <v>65000</v>
      </c>
      <c r="F618">
        <v>65000</v>
      </c>
      <c r="G618">
        <v>65000</v>
      </c>
      <c r="H618">
        <v>65000</v>
      </c>
      <c r="I618">
        <v>65000</v>
      </c>
      <c r="J618" t="s">
        <v>1243</v>
      </c>
      <c r="K618">
        <v>570</v>
      </c>
    </row>
    <row r="619" spans="1:11" x14ac:dyDescent="0.25">
      <c r="A619">
        <v>718</v>
      </c>
      <c r="B619" t="s">
        <v>1244</v>
      </c>
      <c r="C619" t="s">
        <v>18</v>
      </c>
      <c r="D619">
        <v>121000</v>
      </c>
      <c r="E619">
        <v>121000</v>
      </c>
      <c r="F619">
        <v>121000</v>
      </c>
      <c r="G619">
        <v>121000</v>
      </c>
      <c r="H619">
        <v>121000</v>
      </c>
      <c r="I619">
        <v>350000</v>
      </c>
      <c r="J619" t="s">
        <v>1245</v>
      </c>
      <c r="K619">
        <v>107770</v>
      </c>
    </row>
    <row r="620" spans="1:11" x14ac:dyDescent="0.25">
      <c r="A620">
        <v>719</v>
      </c>
      <c r="B620" t="s">
        <v>1246</v>
      </c>
      <c r="C620" t="s">
        <v>53</v>
      </c>
      <c r="D620">
        <v>5200</v>
      </c>
      <c r="E620">
        <v>5200</v>
      </c>
      <c r="J620" t="s">
        <v>1247</v>
      </c>
    </row>
    <row r="621" spans="1:11" x14ac:dyDescent="0.25">
      <c r="A621">
        <v>720</v>
      </c>
      <c r="B621" t="s">
        <v>1248</v>
      </c>
      <c r="C621" t="s">
        <v>15</v>
      </c>
      <c r="D621">
        <v>12000</v>
      </c>
      <c r="E621">
        <v>12000</v>
      </c>
      <c r="F621">
        <v>12000</v>
      </c>
      <c r="G621">
        <v>12000</v>
      </c>
      <c r="H621">
        <v>12000</v>
      </c>
      <c r="I621">
        <v>15001</v>
      </c>
      <c r="J621" t="s">
        <v>1249</v>
      </c>
    </row>
    <row r="622" spans="1:11" x14ac:dyDescent="0.25">
      <c r="A622">
        <v>721</v>
      </c>
      <c r="B622" t="s">
        <v>1250</v>
      </c>
      <c r="C622" t="s">
        <v>15</v>
      </c>
      <c r="D622">
        <v>12000</v>
      </c>
      <c r="E622">
        <v>12000</v>
      </c>
      <c r="F622">
        <v>12000</v>
      </c>
      <c r="G622">
        <v>12000</v>
      </c>
      <c r="H622">
        <v>12000</v>
      </c>
      <c r="I622">
        <v>15001</v>
      </c>
      <c r="J622" t="s">
        <v>1251</v>
      </c>
    </row>
    <row r="623" spans="1:11" x14ac:dyDescent="0.25">
      <c r="A623">
        <v>722</v>
      </c>
      <c r="B623" t="s">
        <v>1252</v>
      </c>
      <c r="C623" t="s">
        <v>53</v>
      </c>
      <c r="D623">
        <v>5196</v>
      </c>
      <c r="E623">
        <v>5196</v>
      </c>
      <c r="J623" t="s">
        <v>1253</v>
      </c>
      <c r="K623">
        <v>194</v>
      </c>
    </row>
    <row r="624" spans="1:11" x14ac:dyDescent="0.25">
      <c r="A624">
        <v>723</v>
      </c>
      <c r="B624" t="s">
        <v>1254</v>
      </c>
      <c r="C624" t="s">
        <v>12</v>
      </c>
      <c r="D624">
        <v>211000</v>
      </c>
      <c r="E624">
        <v>211000</v>
      </c>
      <c r="F624">
        <v>211000</v>
      </c>
      <c r="G624">
        <v>211000</v>
      </c>
      <c r="H624">
        <v>211000</v>
      </c>
      <c r="I624">
        <v>211000</v>
      </c>
      <c r="J624" t="s">
        <v>1255</v>
      </c>
      <c r="K624">
        <v>178424</v>
      </c>
    </row>
    <row r="625" spans="1:11" x14ac:dyDescent="0.25">
      <c r="A625">
        <v>724</v>
      </c>
      <c r="B625" t="s">
        <v>1256</v>
      </c>
      <c r="C625" t="s">
        <v>15</v>
      </c>
      <c r="D625">
        <v>15001</v>
      </c>
      <c r="E625">
        <v>15001</v>
      </c>
      <c r="F625">
        <v>15001</v>
      </c>
      <c r="G625">
        <v>15001</v>
      </c>
      <c r="H625">
        <v>15001</v>
      </c>
      <c r="I625">
        <v>15001</v>
      </c>
      <c r="J625" t="s">
        <v>1257</v>
      </c>
    </row>
    <row r="626" spans="1:11" x14ac:dyDescent="0.25">
      <c r="A626">
        <v>725</v>
      </c>
      <c r="B626" t="s">
        <v>1258</v>
      </c>
      <c r="C626" t="s">
        <v>53</v>
      </c>
      <c r="D626">
        <v>13200</v>
      </c>
      <c r="E626">
        <v>13200</v>
      </c>
      <c r="J626" t="s">
        <v>1259</v>
      </c>
      <c r="K626">
        <v>2688</v>
      </c>
    </row>
    <row r="627" spans="1:11" x14ac:dyDescent="0.25">
      <c r="A627">
        <v>726</v>
      </c>
      <c r="B627" t="s">
        <v>1260</v>
      </c>
      <c r="C627" t="s">
        <v>53</v>
      </c>
      <c r="D627">
        <v>1100</v>
      </c>
      <c r="E627">
        <v>1100</v>
      </c>
      <c r="J627" t="s">
        <v>1261</v>
      </c>
      <c r="K627">
        <v>0</v>
      </c>
    </row>
    <row r="628" spans="1:11" x14ac:dyDescent="0.25">
      <c r="A628">
        <v>727</v>
      </c>
      <c r="B628" t="s">
        <v>1262</v>
      </c>
      <c r="C628" t="s">
        <v>53</v>
      </c>
      <c r="D628">
        <v>6928</v>
      </c>
      <c r="E628">
        <v>6928</v>
      </c>
      <c r="J628" t="s">
        <v>1263</v>
      </c>
      <c r="K628">
        <v>1473</v>
      </c>
    </row>
    <row r="629" spans="1:11" x14ac:dyDescent="0.25">
      <c r="A629">
        <v>728</v>
      </c>
      <c r="B629" t="s">
        <v>1264</v>
      </c>
      <c r="C629" t="s">
        <v>53</v>
      </c>
      <c r="D629">
        <v>3600</v>
      </c>
      <c r="E629">
        <v>3600</v>
      </c>
      <c r="J629" t="s">
        <v>1265</v>
      </c>
    </row>
    <row r="630" spans="1:11" x14ac:dyDescent="0.25">
      <c r="A630">
        <v>729</v>
      </c>
      <c r="B630" t="s">
        <v>1266</v>
      </c>
      <c r="C630" t="s">
        <v>53</v>
      </c>
      <c r="D630">
        <v>6928</v>
      </c>
      <c r="E630">
        <v>6928</v>
      </c>
      <c r="J630" t="s">
        <v>1267</v>
      </c>
      <c r="K630">
        <v>425</v>
      </c>
    </row>
    <row r="631" spans="1:11" x14ac:dyDescent="0.25">
      <c r="A631">
        <v>730</v>
      </c>
      <c r="B631" t="s">
        <v>1268</v>
      </c>
      <c r="C631" t="s">
        <v>15</v>
      </c>
      <c r="D631">
        <v>30000</v>
      </c>
      <c r="E631">
        <v>30000</v>
      </c>
      <c r="F631">
        <v>30000</v>
      </c>
      <c r="G631">
        <v>30000</v>
      </c>
      <c r="H631">
        <v>30000</v>
      </c>
      <c r="I631">
        <v>30000</v>
      </c>
      <c r="J631" t="s">
        <v>1269</v>
      </c>
      <c r="K631">
        <v>5473</v>
      </c>
    </row>
    <row r="632" spans="1:11" x14ac:dyDescent="0.25">
      <c r="A632">
        <v>731</v>
      </c>
      <c r="B632" t="s">
        <v>1270</v>
      </c>
      <c r="C632" t="s">
        <v>15</v>
      </c>
      <c r="D632">
        <v>55000</v>
      </c>
      <c r="E632">
        <v>55000</v>
      </c>
      <c r="F632">
        <v>55000</v>
      </c>
      <c r="G632">
        <v>55000</v>
      </c>
      <c r="H632">
        <v>55000</v>
      </c>
      <c r="I632">
        <v>55000</v>
      </c>
      <c r="J632" t="s">
        <v>1271</v>
      </c>
      <c r="K632">
        <v>79314</v>
      </c>
    </row>
    <row r="633" spans="1:11" x14ac:dyDescent="0.25">
      <c r="A633">
        <v>732</v>
      </c>
      <c r="B633" t="s">
        <v>1272</v>
      </c>
      <c r="C633" t="s">
        <v>53</v>
      </c>
      <c r="D633">
        <v>6600</v>
      </c>
      <c r="E633">
        <v>6600</v>
      </c>
      <c r="J633" t="s">
        <v>1273</v>
      </c>
      <c r="K633">
        <v>3094</v>
      </c>
    </row>
    <row r="634" spans="1:11" x14ac:dyDescent="0.25">
      <c r="A634">
        <v>733</v>
      </c>
      <c r="B634" t="s">
        <v>1274</v>
      </c>
      <c r="C634" t="s">
        <v>53</v>
      </c>
      <c r="D634">
        <v>1100</v>
      </c>
      <c r="E634">
        <v>1100</v>
      </c>
      <c r="J634" t="s">
        <v>1275</v>
      </c>
      <c r="K634">
        <v>3</v>
      </c>
    </row>
    <row r="635" spans="1:11" x14ac:dyDescent="0.25">
      <c r="A635">
        <v>734</v>
      </c>
      <c r="B635" t="s">
        <v>1276</v>
      </c>
      <c r="C635" t="s">
        <v>53</v>
      </c>
      <c r="D635">
        <v>6928</v>
      </c>
      <c r="E635">
        <v>6928</v>
      </c>
      <c r="J635" t="s">
        <v>1277</v>
      </c>
      <c r="K635">
        <v>3548</v>
      </c>
    </row>
    <row r="636" spans="1:11" x14ac:dyDescent="0.25">
      <c r="A636">
        <v>735</v>
      </c>
      <c r="B636" t="s">
        <v>1278</v>
      </c>
      <c r="C636" t="s">
        <v>53</v>
      </c>
      <c r="D636">
        <v>770</v>
      </c>
      <c r="E636">
        <v>770</v>
      </c>
      <c r="J636" t="s">
        <v>1279</v>
      </c>
      <c r="K636">
        <v>0</v>
      </c>
    </row>
    <row r="637" spans="1:11" x14ac:dyDescent="0.25">
      <c r="A637">
        <v>736</v>
      </c>
      <c r="B637" t="s">
        <v>1280</v>
      </c>
      <c r="C637" t="s">
        <v>15</v>
      </c>
      <c r="D637">
        <v>16000</v>
      </c>
      <c r="E637">
        <v>16000</v>
      </c>
      <c r="F637">
        <v>16000</v>
      </c>
      <c r="G637">
        <v>16000</v>
      </c>
      <c r="H637">
        <v>16000</v>
      </c>
      <c r="I637">
        <v>16000</v>
      </c>
      <c r="J637" t="s">
        <v>1281</v>
      </c>
      <c r="K637">
        <v>9281</v>
      </c>
    </row>
    <row r="638" spans="1:11" x14ac:dyDescent="0.25">
      <c r="A638">
        <v>737</v>
      </c>
      <c r="B638" t="s">
        <v>1282</v>
      </c>
      <c r="C638" t="s">
        <v>53</v>
      </c>
      <c r="D638">
        <v>1100</v>
      </c>
      <c r="E638">
        <v>1100</v>
      </c>
      <c r="J638" t="s">
        <v>1283</v>
      </c>
      <c r="K638">
        <v>1529</v>
      </c>
    </row>
    <row r="639" spans="1:11" x14ac:dyDescent="0.25">
      <c r="A639">
        <v>738</v>
      </c>
      <c r="B639" t="s">
        <v>1284</v>
      </c>
      <c r="C639" t="s">
        <v>53</v>
      </c>
      <c r="D639">
        <v>770</v>
      </c>
      <c r="E639">
        <v>770</v>
      </c>
      <c r="J639" t="s">
        <v>1285</v>
      </c>
      <c r="K639">
        <v>0</v>
      </c>
    </row>
    <row r="640" spans="1:11" x14ac:dyDescent="0.25">
      <c r="A640">
        <v>739</v>
      </c>
      <c r="B640" t="s">
        <v>1286</v>
      </c>
      <c r="C640" t="s">
        <v>53</v>
      </c>
      <c r="D640">
        <v>1100</v>
      </c>
      <c r="E640">
        <v>1100</v>
      </c>
      <c r="J640" t="s">
        <v>1287</v>
      </c>
      <c r="K640">
        <v>1316</v>
      </c>
    </row>
    <row r="641" spans="1:11" x14ac:dyDescent="0.25">
      <c r="A641">
        <v>740</v>
      </c>
      <c r="B641" t="s">
        <v>1288</v>
      </c>
      <c r="C641" t="s">
        <v>53</v>
      </c>
      <c r="D641">
        <v>770</v>
      </c>
      <c r="E641">
        <v>770</v>
      </c>
      <c r="J641" t="s">
        <v>1289</v>
      </c>
      <c r="K641">
        <v>1619</v>
      </c>
    </row>
    <row r="642" spans="1:11" x14ac:dyDescent="0.25">
      <c r="A642">
        <v>741</v>
      </c>
      <c r="B642" t="s">
        <v>1290</v>
      </c>
      <c r="C642" t="s">
        <v>53</v>
      </c>
      <c r="D642">
        <v>1100</v>
      </c>
      <c r="E642">
        <v>1100</v>
      </c>
      <c r="J642" t="s">
        <v>1291</v>
      </c>
      <c r="K642">
        <v>0</v>
      </c>
    </row>
    <row r="643" spans="1:11" x14ac:dyDescent="0.25">
      <c r="A643">
        <v>742</v>
      </c>
      <c r="B643" t="s">
        <v>1292</v>
      </c>
      <c r="C643" t="s">
        <v>53</v>
      </c>
      <c r="D643">
        <v>5500</v>
      </c>
      <c r="E643">
        <v>5500</v>
      </c>
      <c r="J643" t="s">
        <v>1293</v>
      </c>
      <c r="K643">
        <v>23</v>
      </c>
    </row>
    <row r="644" spans="1:11" x14ac:dyDescent="0.25">
      <c r="A644">
        <v>743</v>
      </c>
      <c r="B644" t="s">
        <v>1294</v>
      </c>
      <c r="C644" t="s">
        <v>53</v>
      </c>
      <c r="D644">
        <v>6928</v>
      </c>
      <c r="E644">
        <v>6928</v>
      </c>
      <c r="J644" t="s">
        <v>1295</v>
      </c>
      <c r="K644">
        <v>7385</v>
      </c>
    </row>
    <row r="645" spans="1:11" x14ac:dyDescent="0.25">
      <c r="A645">
        <v>744</v>
      </c>
      <c r="B645" t="s">
        <v>1296</v>
      </c>
      <c r="C645" t="s">
        <v>53</v>
      </c>
      <c r="D645">
        <v>5000</v>
      </c>
      <c r="E645">
        <v>5000</v>
      </c>
      <c r="J645" t="s">
        <v>1297</v>
      </c>
      <c r="K645">
        <v>691</v>
      </c>
    </row>
    <row r="646" spans="1:11" x14ac:dyDescent="0.25">
      <c r="A646">
        <v>745</v>
      </c>
      <c r="B646" t="s">
        <v>1298</v>
      </c>
      <c r="C646" t="s">
        <v>53</v>
      </c>
      <c r="D646">
        <v>1100</v>
      </c>
      <c r="E646">
        <v>1100</v>
      </c>
      <c r="J646" t="s">
        <v>1299</v>
      </c>
      <c r="K646">
        <v>2127</v>
      </c>
    </row>
    <row r="647" spans="1:11" x14ac:dyDescent="0.25">
      <c r="A647">
        <v>746</v>
      </c>
      <c r="B647" t="s">
        <v>1300</v>
      </c>
      <c r="C647" t="s">
        <v>53</v>
      </c>
      <c r="D647">
        <v>4600</v>
      </c>
      <c r="E647">
        <v>4600</v>
      </c>
      <c r="J647" t="s">
        <v>1301</v>
      </c>
      <c r="K647">
        <v>5115</v>
      </c>
    </row>
    <row r="648" spans="1:11" x14ac:dyDescent="0.25">
      <c r="A648">
        <v>747</v>
      </c>
      <c r="B648" t="s">
        <v>1302</v>
      </c>
      <c r="C648" t="s">
        <v>53</v>
      </c>
      <c r="D648">
        <v>1900</v>
      </c>
      <c r="E648">
        <v>1900</v>
      </c>
      <c r="J648" t="s">
        <v>1303</v>
      </c>
      <c r="K648">
        <v>0</v>
      </c>
    </row>
    <row r="649" spans="1:11" x14ac:dyDescent="0.25">
      <c r="A649">
        <v>748</v>
      </c>
      <c r="B649" t="s">
        <v>1304</v>
      </c>
      <c r="C649" t="s">
        <v>53</v>
      </c>
      <c r="D649">
        <v>2000</v>
      </c>
      <c r="E649">
        <v>2000</v>
      </c>
      <c r="J649" t="s">
        <v>1305</v>
      </c>
      <c r="K649">
        <v>0</v>
      </c>
    </row>
    <row r="650" spans="1:11" x14ac:dyDescent="0.25">
      <c r="A650">
        <v>749</v>
      </c>
      <c r="B650" t="s">
        <v>1306</v>
      </c>
      <c r="C650" t="s">
        <v>15</v>
      </c>
      <c r="D650">
        <v>18000</v>
      </c>
      <c r="E650">
        <v>18000</v>
      </c>
      <c r="F650">
        <v>18000</v>
      </c>
      <c r="G650">
        <v>18000</v>
      </c>
      <c r="H650">
        <v>18000</v>
      </c>
      <c r="I650">
        <v>18000</v>
      </c>
      <c r="J650" t="s">
        <v>1307</v>
      </c>
      <c r="K650">
        <v>14715</v>
      </c>
    </row>
    <row r="651" spans="1:11" x14ac:dyDescent="0.25">
      <c r="A651">
        <v>750</v>
      </c>
      <c r="B651" t="s">
        <v>1308</v>
      </c>
      <c r="C651" t="s">
        <v>53</v>
      </c>
      <c r="D651">
        <v>1100</v>
      </c>
      <c r="E651">
        <v>1100</v>
      </c>
      <c r="J651" t="s">
        <v>1309</v>
      </c>
      <c r="K651">
        <v>8</v>
      </c>
    </row>
    <row r="652" spans="1:11" x14ac:dyDescent="0.25">
      <c r="A652">
        <v>751</v>
      </c>
      <c r="B652" t="s">
        <v>1310</v>
      </c>
      <c r="C652" t="s">
        <v>53</v>
      </c>
      <c r="D652">
        <v>1100</v>
      </c>
      <c r="E652">
        <v>1100</v>
      </c>
      <c r="J652" t="s">
        <v>1311</v>
      </c>
      <c r="K652">
        <v>3</v>
      </c>
    </row>
    <row r="653" spans="1:11" x14ac:dyDescent="0.25">
      <c r="A653">
        <v>752</v>
      </c>
      <c r="B653" t="s">
        <v>1312</v>
      </c>
      <c r="C653" t="s">
        <v>15</v>
      </c>
      <c r="D653">
        <v>40000</v>
      </c>
      <c r="E653">
        <v>40000</v>
      </c>
      <c r="F653">
        <v>40000</v>
      </c>
      <c r="G653">
        <v>40000</v>
      </c>
      <c r="H653">
        <v>40000</v>
      </c>
      <c r="I653">
        <v>40000</v>
      </c>
      <c r="J653" t="s">
        <v>1313</v>
      </c>
      <c r="K653">
        <v>114374</v>
      </c>
    </row>
    <row r="654" spans="1:11" x14ac:dyDescent="0.25">
      <c r="A654">
        <v>753</v>
      </c>
      <c r="B654" t="s">
        <v>1314</v>
      </c>
      <c r="C654" t="s">
        <v>15</v>
      </c>
      <c r="D654">
        <v>15001</v>
      </c>
      <c r="E654">
        <v>15001</v>
      </c>
      <c r="F654">
        <v>15001</v>
      </c>
      <c r="G654">
        <v>15001</v>
      </c>
      <c r="H654">
        <v>15001</v>
      </c>
      <c r="I654">
        <v>15001</v>
      </c>
      <c r="J654" t="s">
        <v>1315</v>
      </c>
      <c r="K654">
        <v>92366</v>
      </c>
    </row>
    <row r="655" spans="1:11" x14ac:dyDescent="0.25">
      <c r="A655">
        <v>755</v>
      </c>
      <c r="B655" t="s">
        <v>1316</v>
      </c>
      <c r="C655" t="s">
        <v>15</v>
      </c>
      <c r="D655">
        <v>25000</v>
      </c>
      <c r="E655">
        <v>25000</v>
      </c>
      <c r="F655">
        <v>25000</v>
      </c>
      <c r="G655">
        <v>25000</v>
      </c>
      <c r="H655">
        <v>25000</v>
      </c>
      <c r="I655">
        <v>25000</v>
      </c>
      <c r="J655" t="s">
        <v>1317</v>
      </c>
      <c r="K655">
        <v>99272</v>
      </c>
    </row>
    <row r="656" spans="1:11" x14ac:dyDescent="0.25">
      <c r="A656">
        <v>756</v>
      </c>
      <c r="B656" t="s">
        <v>1318</v>
      </c>
      <c r="C656" t="s">
        <v>53</v>
      </c>
      <c r="D656">
        <v>13300</v>
      </c>
      <c r="E656">
        <v>13300</v>
      </c>
      <c r="J656" t="s">
        <v>1319</v>
      </c>
      <c r="K656">
        <v>32876</v>
      </c>
    </row>
    <row r="657" spans="1:11" x14ac:dyDescent="0.25">
      <c r="A657">
        <v>757</v>
      </c>
      <c r="B657" t="s">
        <v>1320</v>
      </c>
      <c r="C657" t="s">
        <v>15</v>
      </c>
      <c r="D657">
        <v>20000</v>
      </c>
      <c r="E657">
        <v>20000</v>
      </c>
      <c r="F657">
        <v>20000</v>
      </c>
      <c r="G657">
        <v>20000</v>
      </c>
      <c r="H657">
        <v>20000</v>
      </c>
      <c r="I657">
        <v>20000</v>
      </c>
      <c r="J657" t="s">
        <v>1321</v>
      </c>
      <c r="K657">
        <v>86407</v>
      </c>
    </row>
    <row r="658" spans="1:11" x14ac:dyDescent="0.25">
      <c r="A658">
        <v>758</v>
      </c>
      <c r="B658" t="s">
        <v>1322</v>
      </c>
      <c r="C658" t="s">
        <v>12</v>
      </c>
      <c r="D658">
        <v>347000</v>
      </c>
      <c r="E658">
        <v>354000</v>
      </c>
      <c r="F658">
        <v>372000</v>
      </c>
      <c r="G658">
        <v>372000</v>
      </c>
      <c r="H658">
        <v>379000</v>
      </c>
      <c r="I658">
        <v>1167000</v>
      </c>
      <c r="J658" t="s">
        <v>1323</v>
      </c>
      <c r="K658">
        <v>1373264</v>
      </c>
    </row>
    <row r="659" spans="1:11" x14ac:dyDescent="0.25">
      <c r="A659">
        <v>759</v>
      </c>
      <c r="B659" t="s">
        <v>1324</v>
      </c>
      <c r="C659" t="s">
        <v>12</v>
      </c>
      <c r="D659">
        <v>500000</v>
      </c>
      <c r="E659">
        <v>500000</v>
      </c>
      <c r="F659">
        <v>500000</v>
      </c>
      <c r="G659">
        <v>600000</v>
      </c>
      <c r="H659">
        <v>900000</v>
      </c>
      <c r="I659">
        <v>900000</v>
      </c>
      <c r="J659" t="s">
        <v>1325</v>
      </c>
    </row>
    <row r="660" spans="1:11" x14ac:dyDescent="0.25">
      <c r="A660">
        <v>760</v>
      </c>
      <c r="B660" t="s">
        <v>1326</v>
      </c>
      <c r="C660" t="s">
        <v>12</v>
      </c>
      <c r="D660">
        <v>150000</v>
      </c>
      <c r="E660">
        <v>150000</v>
      </c>
      <c r="F660">
        <v>150000</v>
      </c>
      <c r="G660">
        <v>150000</v>
      </c>
      <c r="H660">
        <v>150000</v>
      </c>
      <c r="I660">
        <v>350000</v>
      </c>
      <c r="J660" t="s">
        <v>1327</v>
      </c>
    </row>
    <row r="661" spans="1:11" x14ac:dyDescent="0.25">
      <c r="A661">
        <v>761</v>
      </c>
      <c r="B661" t="s">
        <v>1328</v>
      </c>
      <c r="C661" t="s">
        <v>12</v>
      </c>
      <c r="D661">
        <v>150000</v>
      </c>
      <c r="E661">
        <v>150000</v>
      </c>
      <c r="F661">
        <v>150000</v>
      </c>
      <c r="G661">
        <v>150000</v>
      </c>
      <c r="H661">
        <v>150000</v>
      </c>
      <c r="I661">
        <v>350000</v>
      </c>
      <c r="J661" t="s">
        <v>1329</v>
      </c>
    </row>
    <row r="662" spans="1:11" x14ac:dyDescent="0.25">
      <c r="A662">
        <v>762</v>
      </c>
      <c r="B662" t="s">
        <v>1330</v>
      </c>
      <c r="C662" t="s">
        <v>18</v>
      </c>
      <c r="D662">
        <v>60000</v>
      </c>
      <c r="E662">
        <v>60000</v>
      </c>
      <c r="F662">
        <v>60000</v>
      </c>
      <c r="G662">
        <v>60000</v>
      </c>
      <c r="H662">
        <v>60000</v>
      </c>
      <c r="I662">
        <v>60000</v>
      </c>
      <c r="J662" t="s">
        <v>1331</v>
      </c>
      <c r="K662">
        <v>212279</v>
      </c>
    </row>
    <row r="663" spans="1:11" x14ac:dyDescent="0.25">
      <c r="A663">
        <v>763</v>
      </c>
      <c r="B663" t="s">
        <v>1332</v>
      </c>
      <c r="C663" t="s">
        <v>18</v>
      </c>
      <c r="D663">
        <v>127000</v>
      </c>
      <c r="E663">
        <v>149000</v>
      </c>
      <c r="F663">
        <v>149000</v>
      </c>
      <c r="G663">
        <v>149000</v>
      </c>
      <c r="H663">
        <v>149000</v>
      </c>
      <c r="I663">
        <v>190000</v>
      </c>
      <c r="J663" t="s">
        <v>1333</v>
      </c>
      <c r="K663">
        <v>581000</v>
      </c>
    </row>
    <row r="664" spans="1:11" x14ac:dyDescent="0.25">
      <c r="A664">
        <v>764</v>
      </c>
      <c r="B664" t="s">
        <v>1334</v>
      </c>
      <c r="C664" t="s">
        <v>15</v>
      </c>
      <c r="D664">
        <v>50000</v>
      </c>
      <c r="E664">
        <v>50000</v>
      </c>
      <c r="F664">
        <v>50000</v>
      </c>
      <c r="G664">
        <v>50000</v>
      </c>
      <c r="H664">
        <v>50000</v>
      </c>
      <c r="I664">
        <v>50000</v>
      </c>
      <c r="J664" t="s">
        <v>1335</v>
      </c>
      <c r="K664">
        <v>90775</v>
      </c>
    </row>
    <row r="665" spans="1:11" x14ac:dyDescent="0.25">
      <c r="A665">
        <v>765</v>
      </c>
      <c r="B665" t="s">
        <v>1336</v>
      </c>
      <c r="C665" t="s">
        <v>15</v>
      </c>
      <c r="D665">
        <v>28000</v>
      </c>
      <c r="E665">
        <v>28000</v>
      </c>
      <c r="F665">
        <v>28000</v>
      </c>
      <c r="G665">
        <v>28000</v>
      </c>
      <c r="H665">
        <v>28000</v>
      </c>
      <c r="I665">
        <v>28000</v>
      </c>
      <c r="J665" t="s">
        <v>1337</v>
      </c>
      <c r="K665">
        <v>30244</v>
      </c>
    </row>
    <row r="666" spans="1:11" x14ac:dyDescent="0.25">
      <c r="A666">
        <v>766</v>
      </c>
      <c r="B666" t="s">
        <v>1338</v>
      </c>
      <c r="C666" t="s">
        <v>53</v>
      </c>
      <c r="D666">
        <v>9900</v>
      </c>
      <c r="E666">
        <v>9900</v>
      </c>
      <c r="J666" t="s">
        <v>1339</v>
      </c>
      <c r="K666">
        <v>13556</v>
      </c>
    </row>
    <row r="667" spans="1:11" x14ac:dyDescent="0.25">
      <c r="A667">
        <v>767</v>
      </c>
      <c r="B667" t="s">
        <v>1340</v>
      </c>
      <c r="C667" t="s">
        <v>53</v>
      </c>
      <c r="D667">
        <v>13856</v>
      </c>
      <c r="E667">
        <v>13856</v>
      </c>
      <c r="J667" t="s">
        <v>1341</v>
      </c>
      <c r="K667">
        <v>29762</v>
      </c>
    </row>
    <row r="668" spans="1:11" x14ac:dyDescent="0.25">
      <c r="A668">
        <v>768</v>
      </c>
      <c r="B668" t="s">
        <v>1342</v>
      </c>
      <c r="C668" t="s">
        <v>53</v>
      </c>
      <c r="D668">
        <v>13200</v>
      </c>
      <c r="E668">
        <v>13200</v>
      </c>
      <c r="J668" t="s">
        <v>1343</v>
      </c>
      <c r="K668">
        <v>0</v>
      </c>
    </row>
    <row r="669" spans="1:11" x14ac:dyDescent="0.25">
      <c r="A669">
        <v>769</v>
      </c>
      <c r="B669" t="s">
        <v>1344</v>
      </c>
      <c r="C669" t="s">
        <v>53</v>
      </c>
      <c r="D669">
        <v>4400</v>
      </c>
      <c r="E669">
        <v>4400</v>
      </c>
      <c r="J669" t="s">
        <v>1345</v>
      </c>
      <c r="K669">
        <v>680</v>
      </c>
    </row>
    <row r="670" spans="1:11" x14ac:dyDescent="0.25">
      <c r="A670">
        <v>770</v>
      </c>
      <c r="B670" t="s">
        <v>1346</v>
      </c>
      <c r="C670" t="s">
        <v>15</v>
      </c>
      <c r="D670">
        <v>25000</v>
      </c>
      <c r="E670">
        <v>25000</v>
      </c>
      <c r="F670">
        <v>25000</v>
      </c>
      <c r="G670">
        <v>25000</v>
      </c>
      <c r="H670">
        <v>25000</v>
      </c>
      <c r="I670">
        <v>25000</v>
      </c>
      <c r="J670" t="s">
        <v>1347</v>
      </c>
    </row>
    <row r="671" spans="1:11" x14ac:dyDescent="0.25">
      <c r="A671">
        <v>771</v>
      </c>
      <c r="B671" t="s">
        <v>1348</v>
      </c>
      <c r="C671" t="s">
        <v>53</v>
      </c>
      <c r="D671">
        <v>4400</v>
      </c>
      <c r="E671">
        <v>4400</v>
      </c>
      <c r="J671" t="s">
        <v>1349</v>
      </c>
      <c r="K671">
        <v>8514</v>
      </c>
    </row>
    <row r="672" spans="1:11" x14ac:dyDescent="0.25">
      <c r="A672">
        <v>772</v>
      </c>
      <c r="B672" t="s">
        <v>1350</v>
      </c>
      <c r="C672" t="s">
        <v>53</v>
      </c>
      <c r="D672">
        <v>2200</v>
      </c>
      <c r="E672">
        <v>2200</v>
      </c>
      <c r="J672" t="s">
        <v>1351</v>
      </c>
      <c r="K672">
        <v>355</v>
      </c>
    </row>
    <row r="673" spans="1:11" x14ac:dyDescent="0.25">
      <c r="A673">
        <v>773</v>
      </c>
      <c r="B673" t="s">
        <v>1352</v>
      </c>
      <c r="C673" t="s">
        <v>53</v>
      </c>
      <c r="D673">
        <v>8300</v>
      </c>
      <c r="E673">
        <v>8300</v>
      </c>
      <c r="J673" t="s">
        <v>1353</v>
      </c>
      <c r="K673">
        <v>33665</v>
      </c>
    </row>
    <row r="674" spans="1:11" x14ac:dyDescent="0.25">
      <c r="A674">
        <v>774</v>
      </c>
      <c r="B674" t="s">
        <v>1354</v>
      </c>
      <c r="C674" t="s">
        <v>15</v>
      </c>
      <c r="D674">
        <v>60000</v>
      </c>
      <c r="E674">
        <v>60000</v>
      </c>
      <c r="F674">
        <v>60000</v>
      </c>
      <c r="G674">
        <v>60000</v>
      </c>
      <c r="H674">
        <v>60000</v>
      </c>
      <c r="I674">
        <v>60000</v>
      </c>
      <c r="J674" t="s">
        <v>1355</v>
      </c>
      <c r="K674">
        <v>37451</v>
      </c>
    </row>
    <row r="675" spans="1:11" x14ac:dyDescent="0.25">
      <c r="A675">
        <v>775</v>
      </c>
      <c r="B675" t="s">
        <v>1356</v>
      </c>
      <c r="C675" t="s">
        <v>15</v>
      </c>
      <c r="D675">
        <v>50000</v>
      </c>
      <c r="E675">
        <v>50000</v>
      </c>
      <c r="F675">
        <v>50000</v>
      </c>
      <c r="G675">
        <v>50000</v>
      </c>
      <c r="H675">
        <v>50000</v>
      </c>
      <c r="I675">
        <v>50000</v>
      </c>
      <c r="J675" t="s">
        <v>1357</v>
      </c>
      <c r="K675">
        <v>5797</v>
      </c>
    </row>
    <row r="676" spans="1:11" x14ac:dyDescent="0.25">
      <c r="A676">
        <v>776</v>
      </c>
      <c r="B676" t="s">
        <v>1358</v>
      </c>
      <c r="C676" t="s">
        <v>15</v>
      </c>
      <c r="D676">
        <v>100000</v>
      </c>
      <c r="E676">
        <v>100000</v>
      </c>
      <c r="F676">
        <v>100000</v>
      </c>
      <c r="G676">
        <v>100000</v>
      </c>
      <c r="H676">
        <v>100000</v>
      </c>
      <c r="I676">
        <v>100000</v>
      </c>
      <c r="J676" t="s">
        <v>1359</v>
      </c>
      <c r="K676">
        <v>548612</v>
      </c>
    </row>
    <row r="677" spans="1:11" x14ac:dyDescent="0.25">
      <c r="A677">
        <v>777</v>
      </c>
      <c r="B677" t="s">
        <v>1360</v>
      </c>
      <c r="C677" t="s">
        <v>15</v>
      </c>
      <c r="D677">
        <v>73000</v>
      </c>
      <c r="E677">
        <v>73000</v>
      </c>
      <c r="F677">
        <v>73000</v>
      </c>
      <c r="G677">
        <v>73000</v>
      </c>
      <c r="H677">
        <v>73000</v>
      </c>
      <c r="I677">
        <v>73000</v>
      </c>
      <c r="J677" t="s">
        <v>1361</v>
      </c>
      <c r="K677">
        <v>55009</v>
      </c>
    </row>
    <row r="678" spans="1:11" x14ac:dyDescent="0.25">
      <c r="A678">
        <v>778</v>
      </c>
      <c r="B678" t="s">
        <v>1362</v>
      </c>
      <c r="C678" t="s">
        <v>15</v>
      </c>
      <c r="D678">
        <v>14000</v>
      </c>
      <c r="E678">
        <v>55000</v>
      </c>
      <c r="F678">
        <v>55000</v>
      </c>
      <c r="G678">
        <v>55000</v>
      </c>
      <c r="H678">
        <v>55000</v>
      </c>
      <c r="I678">
        <v>55000</v>
      </c>
      <c r="J678" t="s">
        <v>1363</v>
      </c>
      <c r="K678">
        <v>2330</v>
      </c>
    </row>
    <row r="679" spans="1:11" x14ac:dyDescent="0.25">
      <c r="A679">
        <v>779</v>
      </c>
      <c r="B679" t="s">
        <v>1364</v>
      </c>
      <c r="C679" t="s">
        <v>53</v>
      </c>
      <c r="D679">
        <v>4600</v>
      </c>
      <c r="E679">
        <v>4600</v>
      </c>
      <c r="J679" t="s">
        <v>1365</v>
      </c>
    </row>
    <row r="680" spans="1:11" x14ac:dyDescent="0.25">
      <c r="A680">
        <v>780</v>
      </c>
      <c r="B680" t="s">
        <v>1366</v>
      </c>
      <c r="C680" t="s">
        <v>53</v>
      </c>
      <c r="D680">
        <v>2500</v>
      </c>
      <c r="E680">
        <v>2500</v>
      </c>
      <c r="J680" t="s">
        <v>1367</v>
      </c>
    </row>
    <row r="681" spans="1:11" x14ac:dyDescent="0.25">
      <c r="A681">
        <v>781</v>
      </c>
      <c r="B681" t="s">
        <v>1368</v>
      </c>
      <c r="C681" t="s">
        <v>53</v>
      </c>
      <c r="D681">
        <v>7800</v>
      </c>
      <c r="E681">
        <v>7800</v>
      </c>
      <c r="J681" t="s">
        <v>1369</v>
      </c>
    </row>
    <row r="682" spans="1:11" x14ac:dyDescent="0.25">
      <c r="A682">
        <v>782</v>
      </c>
      <c r="B682" t="s">
        <v>1370</v>
      </c>
      <c r="C682" t="s">
        <v>53</v>
      </c>
      <c r="D682">
        <v>1000</v>
      </c>
      <c r="E682">
        <v>1000</v>
      </c>
      <c r="J682" t="s">
        <v>1371</v>
      </c>
    </row>
    <row r="683" spans="1:11" x14ac:dyDescent="0.25">
      <c r="A683">
        <v>783</v>
      </c>
      <c r="B683" t="s">
        <v>1372</v>
      </c>
      <c r="C683" t="s">
        <v>53</v>
      </c>
      <c r="D683">
        <v>5200</v>
      </c>
      <c r="E683">
        <v>5200</v>
      </c>
      <c r="J683" t="s">
        <v>1373</v>
      </c>
    </row>
    <row r="684" spans="1:11" x14ac:dyDescent="0.25">
      <c r="A684">
        <v>784</v>
      </c>
      <c r="B684" t="s">
        <v>1374</v>
      </c>
      <c r="C684" t="s">
        <v>53</v>
      </c>
      <c r="D684">
        <v>5600</v>
      </c>
      <c r="E684">
        <v>5600</v>
      </c>
      <c r="J684" t="s">
        <v>1375</v>
      </c>
    </row>
    <row r="685" spans="1:11" x14ac:dyDescent="0.25">
      <c r="K685">
        <v>0</v>
      </c>
    </row>
  </sheetData>
  <sortState xmlns:xlrd2="http://schemas.microsoft.com/office/spreadsheetml/2017/richdata2" ref="A2:K684">
    <sortCondition ref="A2:A68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Resumen</vt:lpstr>
      <vt:lpstr>T. Energía</vt:lpstr>
      <vt:lpstr>T. potencia</vt:lpstr>
      <vt:lpstr>Listado</vt:lpstr>
      <vt:lpstr>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Ziortza Lopez Bidaguren</cp:lastModifiedBy>
  <dcterms:created xsi:type="dcterms:W3CDTF">2022-03-15T07:55:25Z</dcterms:created>
  <dcterms:modified xsi:type="dcterms:W3CDTF">2022-06-15T11:52:01Z</dcterms:modified>
</cp:coreProperties>
</file>