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villanueva\Desktop\OBRAS DE ACTUACIÓN INMEDIATA\PLIEGO AÑO 2023\LICITACIÓN\"/>
    </mc:Choice>
  </mc:AlternateContent>
  <xr:revisionPtr revIDLastSave="0" documentId="13_ncr:1_{26E9D64E-CBD1-4E3F-8E81-35EF13E8F34F}" xr6:coauthVersionLast="47" xr6:coauthVersionMax="47" xr10:uidLastSave="{00000000-0000-0000-0000-000000000000}"/>
  <bookViews>
    <workbookView xWindow="-120" yWindow="-120" windowWidth="29040" windowHeight="15840" activeTab="1" xr2:uid="{8120A87C-D2D2-4846-9BE6-8636095194B2}"/>
  </bookViews>
  <sheets>
    <sheet name="Resumen Contratista" sheetId="5" r:id="rId1"/>
    <sheet name="Partidas a rellenar" sheetId="4" r:id="rId2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2" i="4" l="1"/>
  <c r="G84" i="4"/>
  <c r="G92" i="4"/>
  <c r="G100" i="4"/>
  <c r="G108" i="4"/>
  <c r="G140" i="4"/>
  <c r="G148" i="4"/>
  <c r="G284" i="4"/>
  <c r="G300" i="4"/>
  <c r="G316" i="4"/>
  <c r="G332" i="4"/>
  <c r="G348" i="4"/>
  <c r="G364" i="4"/>
  <c r="G380" i="4"/>
  <c r="G396" i="4"/>
  <c r="G412" i="4"/>
  <c r="G492" i="4"/>
  <c r="G500" i="4"/>
  <c r="G508" i="4"/>
  <c r="G516" i="4"/>
  <c r="G596" i="4"/>
  <c r="G620" i="4"/>
  <c r="G628" i="4"/>
  <c r="G652" i="4"/>
  <c r="G668" i="4"/>
  <c r="G676" i="4"/>
  <c r="G716" i="4"/>
  <c r="G724" i="4"/>
  <c r="G748" i="4"/>
  <c r="G788" i="4"/>
  <c r="G812" i="4"/>
  <c r="G814" i="4"/>
  <c r="G820" i="4"/>
  <c r="G822" i="4"/>
  <c r="G860" i="4"/>
  <c r="G862" i="4"/>
  <c r="G880" i="4"/>
  <c r="G886" i="4"/>
  <c r="G888" i="4"/>
  <c r="G908" i="4"/>
  <c r="G924" i="4"/>
  <c r="G923" i="4" s="1"/>
  <c r="E42" i="5" s="1"/>
  <c r="G929" i="4"/>
  <c r="G940" i="4"/>
  <c r="G968" i="4"/>
  <c r="G967" i="4" s="1"/>
  <c r="E46" i="5" s="1"/>
  <c r="G612" i="4"/>
  <c r="G884" i="4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G965" i="4"/>
  <c r="G963" i="4"/>
  <c r="G961" i="4"/>
  <c r="G959" i="4"/>
  <c r="G957" i="4"/>
  <c r="G955" i="4"/>
  <c r="G953" i="4"/>
  <c r="G951" i="4"/>
  <c r="G949" i="4"/>
  <c r="G947" i="4"/>
  <c r="G945" i="4"/>
  <c r="G943" i="4"/>
  <c r="G938" i="4"/>
  <c r="G935" i="4"/>
  <c r="G933" i="4"/>
  <c r="G931" i="4"/>
  <c r="G927" i="4"/>
  <c r="G921" i="4"/>
  <c r="G919" i="4"/>
  <c r="G917" i="4"/>
  <c r="G915" i="4"/>
  <c r="G912" i="4"/>
  <c r="G910" i="4"/>
  <c r="G906" i="4"/>
  <c r="G903" i="4"/>
  <c r="G901" i="4"/>
  <c r="G899" i="4"/>
  <c r="G897" i="4"/>
  <c r="G895" i="4"/>
  <c r="G893" i="4"/>
  <c r="G890" i="4"/>
  <c r="G882" i="4"/>
  <c r="G877" i="4"/>
  <c r="G875" i="4"/>
  <c r="G873" i="4"/>
  <c r="G871" i="4"/>
  <c r="G869" i="4"/>
  <c r="G867" i="4"/>
  <c r="G864" i="4"/>
  <c r="G857" i="4"/>
  <c r="G855" i="4"/>
  <c r="G853" i="4"/>
  <c r="G851" i="4"/>
  <c r="G849" i="4"/>
  <c r="G847" i="4"/>
  <c r="G845" i="4"/>
  <c r="G843" i="4"/>
  <c r="G841" i="4"/>
  <c r="G839" i="4"/>
  <c r="G837" i="4"/>
  <c r="G835" i="4"/>
  <c r="G833" i="4"/>
  <c r="G831" i="4"/>
  <c r="G829" i="4"/>
  <c r="G827" i="4"/>
  <c r="G824" i="4"/>
  <c r="G818" i="4"/>
  <c r="G816" i="4"/>
  <c r="G810" i="4"/>
  <c r="G807" i="4"/>
  <c r="G805" i="4"/>
  <c r="G803" i="4"/>
  <c r="G801" i="4"/>
  <c r="G799" i="4"/>
  <c r="G797" i="4"/>
  <c r="G795" i="4"/>
  <c r="G792" i="4"/>
  <c r="G790" i="4"/>
  <c r="G786" i="4"/>
  <c r="G784" i="4"/>
  <c r="G782" i="4"/>
  <c r="G779" i="4"/>
  <c r="G777" i="4"/>
  <c r="G775" i="4"/>
  <c r="G773" i="4"/>
  <c r="G771" i="4"/>
  <c r="G769" i="4"/>
  <c r="G767" i="4"/>
  <c r="G765" i="4"/>
  <c r="G763" i="4"/>
  <c r="G760" i="4"/>
  <c r="G759" i="4" s="1"/>
  <c r="E30" i="5" s="1"/>
  <c r="G757" i="4"/>
  <c r="G756" i="4" s="1"/>
  <c r="E29" i="5" s="1"/>
  <c r="G754" i="4"/>
  <c r="G752" i="4"/>
  <c r="G750" i="4"/>
  <c r="G746" i="4"/>
  <c r="G743" i="4"/>
  <c r="G741" i="4"/>
  <c r="G739" i="4"/>
  <c r="G737" i="4"/>
  <c r="G735" i="4"/>
  <c r="G733" i="4"/>
  <c r="G731" i="4"/>
  <c r="G729" i="4"/>
  <c r="G726" i="4"/>
  <c r="G722" i="4"/>
  <c r="G720" i="4"/>
  <c r="G718" i="4"/>
  <c r="G714" i="4"/>
  <c r="G712" i="4"/>
  <c r="G710" i="4"/>
  <c r="G707" i="4"/>
  <c r="G705" i="4"/>
  <c r="G703" i="4"/>
  <c r="G701" i="4"/>
  <c r="G699" i="4"/>
  <c r="G697" i="4"/>
  <c r="G695" i="4"/>
  <c r="G693" i="4"/>
  <c r="G691" i="4"/>
  <c r="G688" i="4"/>
  <c r="G686" i="4"/>
  <c r="G684" i="4"/>
  <c r="G682" i="4"/>
  <c r="G680" i="4"/>
  <c r="G678" i="4"/>
  <c r="G674" i="4"/>
  <c r="G672" i="4"/>
  <c r="G670" i="4"/>
  <c r="G666" i="4"/>
  <c r="G663" i="4"/>
  <c r="G661" i="4"/>
  <c r="G659" i="4"/>
  <c r="G656" i="4"/>
  <c r="G654" i="4"/>
  <c r="G650" i="4"/>
  <c r="G647" i="4"/>
  <c r="G645" i="4"/>
  <c r="G643" i="4"/>
  <c r="G641" i="4"/>
  <c r="G639" i="4"/>
  <c r="G637" i="4"/>
  <c r="G635" i="4"/>
  <c r="G633" i="4"/>
  <c r="G631" i="4"/>
  <c r="G626" i="4"/>
  <c r="G624" i="4"/>
  <c r="G622" i="4"/>
  <c r="G618" i="4"/>
  <c r="G616" i="4"/>
  <c r="G614" i="4"/>
  <c r="G609" i="4"/>
  <c r="G607" i="4"/>
  <c r="G605" i="4"/>
  <c r="G603" i="4"/>
  <c r="G600" i="4"/>
  <c r="G598" i="4"/>
  <c r="G594" i="4"/>
  <c r="G592" i="4"/>
  <c r="G590" i="4"/>
  <c r="G587" i="4"/>
  <c r="G585" i="4"/>
  <c r="G583" i="4"/>
  <c r="G581" i="4"/>
  <c r="G579" i="4"/>
  <c r="G577" i="4"/>
  <c r="G575" i="4"/>
  <c r="G573" i="4"/>
  <c r="G571" i="4"/>
  <c r="G569" i="4"/>
  <c r="G567" i="4"/>
  <c r="G565" i="4"/>
  <c r="G563" i="4"/>
  <c r="G561" i="4"/>
  <c r="G559" i="4"/>
  <c r="G557" i="4"/>
  <c r="G555" i="4"/>
  <c r="G553" i="4"/>
  <c r="G551" i="4"/>
  <c r="G549" i="4"/>
  <c r="G547" i="4"/>
  <c r="G545" i="4"/>
  <c r="G543" i="4"/>
  <c r="G541" i="4"/>
  <c r="G539" i="4"/>
  <c r="G537" i="4"/>
  <c r="G535" i="4"/>
  <c r="G533" i="4"/>
  <c r="G531" i="4"/>
  <c r="G529" i="4"/>
  <c r="G527" i="4"/>
  <c r="G525" i="4"/>
  <c r="G523" i="4"/>
  <c r="G521" i="4"/>
  <c r="G519" i="4"/>
  <c r="G514" i="4"/>
  <c r="G512" i="4"/>
  <c r="G510" i="4"/>
  <c r="G506" i="4"/>
  <c r="G504" i="4"/>
  <c r="G502" i="4"/>
  <c r="G498" i="4"/>
  <c r="G496" i="4"/>
  <c r="G494" i="4"/>
  <c r="G490" i="4"/>
  <c r="G488" i="4"/>
  <c r="G486" i="4"/>
  <c r="G483" i="4"/>
  <c r="G481" i="4"/>
  <c r="G479" i="4"/>
  <c r="G477" i="4"/>
  <c r="G475" i="4"/>
  <c r="G473" i="4"/>
  <c r="G471" i="4"/>
  <c r="G469" i="4"/>
  <c r="G467" i="4"/>
  <c r="G465" i="4"/>
  <c r="G463" i="4"/>
  <c r="G461" i="4"/>
  <c r="G459" i="4"/>
  <c r="G457" i="4"/>
  <c r="G455" i="4"/>
  <c r="G453" i="4"/>
  <c r="G451" i="4"/>
  <c r="G449" i="4"/>
  <c r="G447" i="4"/>
  <c r="G445" i="4"/>
  <c r="G443" i="4"/>
  <c r="G441" i="4"/>
  <c r="G439" i="4"/>
  <c r="G437" i="4"/>
  <c r="G435" i="4"/>
  <c r="G433" i="4"/>
  <c r="G431" i="4"/>
  <c r="G429" i="4"/>
  <c r="G427" i="4"/>
  <c r="G425" i="4"/>
  <c r="G423" i="4"/>
  <c r="G421" i="4"/>
  <c r="G419" i="4"/>
  <c r="G416" i="4"/>
  <c r="G414" i="4"/>
  <c r="G410" i="4"/>
  <c r="G408" i="4"/>
  <c r="G406" i="4"/>
  <c r="G404" i="4"/>
  <c r="G402" i="4"/>
  <c r="G400" i="4"/>
  <c r="G398" i="4"/>
  <c r="G394" i="4"/>
  <c r="G392" i="4"/>
  <c r="G390" i="4"/>
  <c r="G388" i="4"/>
  <c r="G386" i="4"/>
  <c r="G384" i="4"/>
  <c r="G382" i="4"/>
  <c r="G378" i="4"/>
  <c r="G376" i="4"/>
  <c r="G374" i="4"/>
  <c r="G372" i="4"/>
  <c r="G370" i="4"/>
  <c r="G368" i="4"/>
  <c r="G366" i="4"/>
  <c r="G362" i="4"/>
  <c r="G360" i="4"/>
  <c r="G358" i="4"/>
  <c r="G356" i="4"/>
  <c r="G354" i="4"/>
  <c r="G352" i="4"/>
  <c r="G350" i="4"/>
  <c r="G346" i="4"/>
  <c r="G344" i="4"/>
  <c r="G342" i="4"/>
  <c r="G340" i="4"/>
  <c r="G338" i="4"/>
  <c r="G336" i="4"/>
  <c r="G334" i="4"/>
  <c r="G330" i="4"/>
  <c r="G328" i="4"/>
  <c r="G326" i="4"/>
  <c r="G324" i="4"/>
  <c r="G322" i="4"/>
  <c r="G320" i="4"/>
  <c r="G318" i="4"/>
  <c r="G314" i="4"/>
  <c r="G312" i="4"/>
  <c r="G310" i="4"/>
  <c r="G308" i="4"/>
  <c r="G306" i="4"/>
  <c r="G304" i="4"/>
  <c r="G302" i="4"/>
  <c r="G298" i="4"/>
  <c r="G296" i="4"/>
  <c r="G294" i="4"/>
  <c r="G292" i="4"/>
  <c r="G290" i="4"/>
  <c r="G288" i="4"/>
  <c r="G286" i="4"/>
  <c r="G282" i="4"/>
  <c r="G280" i="4"/>
  <c r="G278" i="4"/>
  <c r="G276" i="4"/>
  <c r="G274" i="4"/>
  <c r="G272" i="4"/>
  <c r="G270" i="4"/>
  <c r="G268" i="4"/>
  <c r="G266" i="4"/>
  <c r="G264" i="4"/>
  <c r="G262" i="4"/>
  <c r="G260" i="4"/>
  <c r="G258" i="4"/>
  <c r="G256" i="4"/>
  <c r="G254" i="4"/>
  <c r="G252" i="4"/>
  <c r="G250" i="4"/>
  <c r="G248" i="4"/>
  <c r="G246" i="4"/>
  <c r="G244" i="4"/>
  <c r="G242" i="4"/>
  <c r="G240" i="4"/>
  <c r="G238" i="4"/>
  <c r="G236" i="4"/>
  <c r="G233" i="4"/>
  <c r="G231" i="4"/>
  <c r="G229" i="4"/>
  <c r="G227" i="4"/>
  <c r="G225" i="4"/>
  <c r="G223" i="4"/>
  <c r="G221" i="4"/>
  <c r="G219" i="4"/>
  <c r="G217" i="4"/>
  <c r="G215" i="4"/>
  <c r="G213" i="4"/>
  <c r="G211" i="4"/>
  <c r="G209" i="4"/>
  <c r="G207" i="4"/>
  <c r="G205" i="4"/>
  <c r="G203" i="4"/>
  <c r="G201" i="4"/>
  <c r="G199" i="4"/>
  <c r="G197" i="4"/>
  <c r="G195" i="4"/>
  <c r="G193" i="4"/>
  <c r="G191" i="4"/>
  <c r="G189" i="4"/>
  <c r="G187" i="4"/>
  <c r="G185" i="4"/>
  <c r="G183" i="4"/>
  <c r="G181" i="4"/>
  <c r="G179" i="4"/>
  <c r="G177" i="4"/>
  <c r="G175" i="4"/>
  <c r="G173" i="4"/>
  <c r="G171" i="4"/>
  <c r="G169" i="4"/>
  <c r="G167" i="4"/>
  <c r="G165" i="4"/>
  <c r="G163" i="4"/>
  <c r="G161" i="4"/>
  <c r="G159" i="4"/>
  <c r="G157" i="4"/>
  <c r="G155" i="4"/>
  <c r="G153" i="4"/>
  <c r="G151" i="4"/>
  <c r="G146" i="4"/>
  <c r="G144" i="4"/>
  <c r="G142" i="4"/>
  <c r="G138" i="4"/>
  <c r="G136" i="4"/>
  <c r="G133" i="4"/>
  <c r="G131" i="4"/>
  <c r="G129" i="4"/>
  <c r="G127" i="4"/>
  <c r="G125" i="4"/>
  <c r="G123" i="4"/>
  <c r="G121" i="4"/>
  <c r="G119" i="4"/>
  <c r="G117" i="4"/>
  <c r="G115" i="4"/>
  <c r="G113" i="4"/>
  <c r="G110" i="4"/>
  <c r="G106" i="4"/>
  <c r="G104" i="4"/>
  <c r="G102" i="4"/>
  <c r="G98" i="4"/>
  <c r="G96" i="4"/>
  <c r="G94" i="4"/>
  <c r="G90" i="4"/>
  <c r="G88" i="4"/>
  <c r="G86" i="4"/>
  <c r="G82" i="4"/>
  <c r="G80" i="4"/>
  <c r="G77" i="4"/>
  <c r="G75" i="4"/>
  <c r="G73" i="4"/>
  <c r="G71" i="4"/>
  <c r="G69" i="4"/>
  <c r="G67" i="4"/>
  <c r="G65" i="4"/>
  <c r="G63" i="4"/>
  <c r="G61" i="4"/>
  <c r="G59" i="4"/>
  <c r="G57" i="4"/>
  <c r="G54" i="4"/>
  <c r="G53" i="4" s="1"/>
  <c r="E8" i="5" s="1"/>
  <c r="G51" i="4"/>
  <c r="G49" i="4"/>
  <c r="G47" i="4"/>
  <c r="G45" i="4"/>
  <c r="G43" i="4"/>
  <c r="G41" i="4"/>
  <c r="G39" i="4"/>
  <c r="G37" i="4"/>
  <c r="G35" i="4"/>
  <c r="G33" i="4"/>
  <c r="G31" i="4"/>
  <c r="G28" i="4"/>
  <c r="G26" i="4"/>
  <c r="G24" i="4"/>
  <c r="G22" i="4"/>
  <c r="G20" i="4"/>
  <c r="G17" i="4"/>
  <c r="G16" i="4" s="1"/>
  <c r="G14" i="4"/>
  <c r="G10" i="4"/>
  <c r="G8" i="4"/>
  <c r="G6" i="4"/>
  <c r="G4" i="4"/>
  <c r="E5" i="5" l="1"/>
  <c r="G859" i="4"/>
  <c r="E36" i="5" s="1"/>
  <c r="G589" i="4"/>
  <c r="E18" i="5" s="1"/>
  <c r="G649" i="4"/>
  <c r="E22" i="5" s="1"/>
  <c r="G665" i="4"/>
  <c r="E24" i="5" s="1"/>
  <c r="G611" i="4"/>
  <c r="E20" i="5" s="1"/>
  <c r="G905" i="4"/>
  <c r="E40" i="5" s="1"/>
  <c r="G30" i="4"/>
  <c r="E7" i="5" s="1"/>
  <c r="G79" i="4"/>
  <c r="E10" i="5" s="1"/>
  <c r="G418" i="4"/>
  <c r="E15" i="5" s="1"/>
  <c r="G150" i="4"/>
  <c r="E13" i="5" s="1"/>
  <c r="G602" i="4"/>
  <c r="E19" i="5" s="1"/>
  <c r="G937" i="4"/>
  <c r="E44" i="5" s="1"/>
  <c r="G135" i="4"/>
  <c r="E12" i="5" s="1"/>
  <c r="G518" i="4"/>
  <c r="E17" i="5" s="1"/>
  <c r="G942" i="4"/>
  <c r="E45" i="5" s="1"/>
  <c r="G690" i="4"/>
  <c r="E25" i="5" s="1"/>
  <c r="G709" i="4"/>
  <c r="E26" i="5" s="1"/>
  <c r="G809" i="4"/>
  <c r="E34" i="5" s="1"/>
  <c r="G826" i="4"/>
  <c r="E35" i="5" s="1"/>
  <c r="G892" i="4"/>
  <c r="E39" i="5" s="1"/>
  <c r="G19" i="4"/>
  <c r="E6" i="5" s="1"/>
  <c r="G794" i="4"/>
  <c r="E33" i="5" s="1"/>
  <c r="G235" i="4"/>
  <c r="E14" i="5" s="1"/>
  <c r="G728" i="4"/>
  <c r="E27" i="5" s="1"/>
  <c r="G745" i="4"/>
  <c r="E28" i="5" s="1"/>
  <c r="G914" i="4"/>
  <c r="E41" i="5" s="1"/>
  <c r="G926" i="4"/>
  <c r="E43" i="5" s="1"/>
  <c r="G56" i="4"/>
  <c r="E9" i="5" s="1"/>
  <c r="G630" i="4"/>
  <c r="E21" i="5" s="1"/>
  <c r="G658" i="4"/>
  <c r="E23" i="5" s="1"/>
  <c r="G781" i="4"/>
  <c r="E32" i="5" s="1"/>
  <c r="G879" i="4"/>
  <c r="E38" i="5" s="1"/>
  <c r="G3" i="4"/>
  <c r="G112" i="4"/>
  <c r="E11" i="5" s="1"/>
  <c r="G485" i="4"/>
  <c r="E16" i="5" s="1"/>
  <c r="G762" i="4"/>
  <c r="E31" i="5" s="1"/>
  <c r="G866" i="4"/>
  <c r="E37" i="5" s="1"/>
  <c r="G971" i="4" l="1"/>
  <c r="G974" i="4" s="1"/>
  <c r="E4" i="5"/>
  <c r="G973" i="4" l="1"/>
  <c r="G976" i="4" s="1"/>
  <c r="E49" i="5" l="1"/>
  <c r="E52" i="5" s="1"/>
  <c r="E51" i="5" l="1"/>
  <c r="E54" i="5" s="1"/>
  <c r="E56" i="5" s="1"/>
  <c r="E59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Ander Villanueva Llorente</author>
  </authors>
  <commentList>
    <comment ref="A2" authorId="0" shapeId="0" xr:uid="{2AAF9D25-F344-402C-93FD-4BD18825082F}">
      <text>
        <r>
          <rPr>
            <b/>
            <sz val="9"/>
            <color indexed="81"/>
            <rFont val="Tahoma"/>
            <family val="2"/>
          </rPr>
          <t>Código del concepto. Ver colores en "Entorno de trabajo: Apariencia"</t>
        </r>
      </text>
    </comment>
    <comment ref="B2" authorId="0" shapeId="0" xr:uid="{FE5E71CA-1458-4286-AFBB-DD9C34E5BCCC}">
      <text>
        <r>
          <rPr>
            <b/>
            <sz val="9"/>
            <color indexed="81"/>
            <rFont val="Tahoma"/>
            <family val="2"/>
          </rPr>
          <t>Naturaleza o tipo de concepto, ver valores de cada naturaleza en la ayuda del menú contextual</t>
        </r>
      </text>
    </comment>
    <comment ref="C2" authorId="0" shapeId="0" xr:uid="{686B1752-61B8-4A9F-8E47-5156E82C42C6}">
      <text>
        <r>
          <rPr>
            <b/>
            <sz val="9"/>
            <color indexed="81"/>
            <rFont val="Tahoma"/>
            <family val="2"/>
          </rPr>
          <t>Unidad principal de medida del concepto</t>
        </r>
      </text>
    </comment>
    <comment ref="D2" authorId="0" shapeId="0" xr:uid="{3B7D57D1-AD9D-415D-AC3C-5E2044752613}">
      <text>
        <r>
          <rPr>
            <b/>
            <sz val="9"/>
            <color indexed="81"/>
            <rFont val="Tahoma"/>
            <family val="2"/>
          </rPr>
          <t>Descripción corta</t>
        </r>
      </text>
    </comment>
    <comment ref="E2" authorId="0" shapeId="0" xr:uid="{02FBE7F4-BEF3-4787-8A34-9CD2198FE5D3}">
      <text>
        <r>
          <rPr>
            <b/>
            <sz val="9"/>
            <color indexed="81"/>
            <rFont val="Tahoma"/>
            <family val="2"/>
          </rPr>
          <t>Rendimiento o cantidad presupuestada</t>
        </r>
      </text>
    </comment>
    <comment ref="F2" authorId="0" shapeId="0" xr:uid="{10B2EA13-0E1B-4A4B-8F12-0D3AD344D501}">
      <text>
        <r>
          <rPr>
            <b/>
            <sz val="9"/>
            <color indexed="81"/>
            <rFont val="Tahoma"/>
            <family val="2"/>
          </rPr>
          <t>Precio unitario en el presupuesto</t>
        </r>
      </text>
    </comment>
    <comment ref="G2" authorId="0" shapeId="0" xr:uid="{253BC43B-F884-435F-98D1-C0464FEDFF7B}">
      <text>
        <r>
          <rPr>
            <b/>
            <sz val="9"/>
            <color indexed="81"/>
            <rFont val="Tahoma"/>
            <family val="2"/>
          </rPr>
          <t>Importe del presupuesto</t>
        </r>
      </text>
    </comment>
  </commentList>
</comments>
</file>

<file path=xl/sharedStrings.xml><?xml version="1.0" encoding="utf-8"?>
<sst xmlns="http://schemas.openxmlformats.org/spreadsheetml/2006/main" count="2500" uniqueCount="1494">
  <si>
    <t>Presupuesto</t>
  </si>
  <si>
    <t>Código</t>
  </si>
  <si>
    <t>Nat</t>
  </si>
  <si>
    <t>Ud</t>
  </si>
  <si>
    <t>Resumen</t>
  </si>
  <si>
    <t>CanPres</t>
  </si>
  <si>
    <t>Pres</t>
  </si>
  <si>
    <t>ImpPres</t>
  </si>
  <si>
    <t>A00-LER</t>
  </si>
  <si>
    <t>Capítulo</t>
  </si>
  <si>
    <t/>
  </si>
  <si>
    <t>GESTION DE RESIDUOS</t>
  </si>
  <si>
    <t>Partida</t>
  </si>
  <si>
    <t>Tn</t>
  </si>
  <si>
    <t>170504</t>
  </si>
  <si>
    <t>RETIRADA TIERRAS Y ROCAS NO CONTAMINADAS</t>
  </si>
  <si>
    <t>RETIRADA DE TIERRAS Y ROCAS NO CONTAMINADAS</t>
  </si>
  <si>
    <t>170505</t>
  </si>
  <si>
    <t>RETIRADA LODOS DE DRENAJE C/SUSTANCIAS PELIGROSAS</t>
  </si>
  <si>
    <t>RETIRADA DE LODOS DE DRENAJE QUE CONTIENEN SUSTANCIAS PELIGROSAS</t>
  </si>
  <si>
    <t>170506</t>
  </si>
  <si>
    <t>RETIRADA LODOS DE DRENAJE DISTINTOS 170505</t>
  </si>
  <si>
    <t>RETIRADA DE LODOS DE DRENAJE DISTINTOS DE LOS ESPECIFICADOS EN EL CÓDIGO 17.05.05</t>
  </si>
  <si>
    <t>170605</t>
  </si>
  <si>
    <t>RETIRADA MATERIALES QUE CONTIENEN AMIANTO</t>
  </si>
  <si>
    <t>RETIRADA DE MATERIALES DE CONSTRUCCIÓN QUE CONTIENEN AMIANTO</t>
  </si>
  <si>
    <t>170904_1</t>
  </si>
  <si>
    <t>RETIRADA DE OTROS RESIDUOS DE CONSTRUCCIÓN Y DEMOLICIÓN MÁX 10%</t>
  </si>
  <si>
    <t>RETIRADA DE OTROS RESIDUOS MEZCLADOS DE CONSTRUCCIÓN Y DEMOLICIÓN DISTINTOS DE LOS ESPECIFICADOS EN LOS CÓDIGOS 17.09.02 Y 17.09.03 CON 10% MÁXIMO DE PLÁSTICO, MADERA, YESO</t>
  </si>
  <si>
    <t>UD</t>
  </si>
  <si>
    <t>P98</t>
  </si>
  <si>
    <t>CONTENEDOR</t>
  </si>
  <si>
    <t>CONTENEDOR EN OBRA PARA LA RETIRADA DE RESIDUOS, DURANTE TODA LA DURACIÓN DE LA OBRA.</t>
  </si>
  <si>
    <t>M2</t>
  </si>
  <si>
    <t>ML</t>
  </si>
  <si>
    <t>U141120</t>
  </si>
  <si>
    <t>ASIDERO EMPOTRADO EN PARED DE HORMIGÓN</t>
  </si>
  <si>
    <t>SUMINISTRO E INSTALACIÓN DE ASIDERO EMPOTRADO EN LA PARED DE HORMIGÓN, PARA ASCENSO Y DESCENSO DE POZOS, FABRICADO EN ACERO INOXIDABLE, INCLUIDO BASTÓN.</t>
  </si>
  <si>
    <t>U141121</t>
  </si>
  <si>
    <t>ASIDERO INSTALADOS EN PATES</t>
  </si>
  <si>
    <t>SUMINISTRO E INSTALACIÓN DE ASIDERO INSTALADO EN PATES, PARA ASCENSO Y DESCENSO DE POZOS, FABRICADO EN ACERO INOXIDABLE, INCLUIDO BASTÓN.</t>
  </si>
  <si>
    <t>U0200</t>
  </si>
  <si>
    <t>DEMOLICIONES, DESBROCE Y TALAS</t>
  </si>
  <si>
    <t>U020000</t>
  </si>
  <si>
    <t>DESPEJE Y DESBROCE</t>
  </si>
  <si>
    <t>DESPEJE Y DESBROCE POR MEDIOS MECANICOS Y/O MANUALES INCLUSO CARGA, TRANSPORTE Y VERTIDO EN OBRA.</t>
  </si>
  <si>
    <t>M3</t>
  </si>
  <si>
    <t>U0400</t>
  </si>
  <si>
    <t>MOVIMIENTO DE TIERRAS Y DEMOLICIONES</t>
  </si>
  <si>
    <t>U040000</t>
  </si>
  <si>
    <t>EXCAVACION DE TIERRA VEGETAL</t>
  </si>
  <si>
    <t>EXCAVACION DE TIERRA VEGETAL CON ACOPIO EN OBRA, INCLUYENDO CARGA, TRANSPORTE DENTRO DE LA OBRA Y DESCARGA.</t>
  </si>
  <si>
    <t>U040100</t>
  </si>
  <si>
    <t>EXCAVACION CIELO ABIERTO SUELTO</t>
  </si>
  <si>
    <t>EXCAVACION A CIELO ABIERTO EN TERRENO SUELTO, INCLUSO AGOTAMIENTO, .</t>
  </si>
  <si>
    <t>U041100</t>
  </si>
  <si>
    <t>CATA LOCALIZACION DE SERVICIOS</t>
  </si>
  <si>
    <t>CATA PARA LA LOCALIZACION DE SERVICIOS, ESTRUCTURAS E INSTALACIONES EXISTENTES EN CUALQUIER LUGAR Y ZONA DE LA OBRA HASTA UNA PROFUNDIDAD DE 2 M. POR MEDIOS MECANICOS Y MANUALES, INCLUSO POSTERIOR RELLENO.</t>
  </si>
  <si>
    <t>U041301</t>
  </si>
  <si>
    <t>CARGA Y TRANSPORTE A VERTEDERO</t>
  </si>
  <si>
    <t>CARGA Y TRANSPORTE A VERTEDERO DE PRODUCTOS PROCEDENTES DE   EXCAVACIONES Y/O DEMOLICIONES .</t>
  </si>
  <si>
    <t>U0500</t>
  </si>
  <si>
    <t>RELLENOS Y OTROS</t>
  </si>
  <si>
    <t>KG</t>
  </si>
  <si>
    <t>U090001</t>
  </si>
  <si>
    <t>RELLENO DE ZANJA CON MATERIAL EXCAVACION</t>
  </si>
  <si>
    <t>RELLENO DE ZANJA CON MATERIAL ADECUADO PROCEDENTE DE LA EXCAVACION, INCLUSO EXTENDIDO Y COMPACTACION MECANICA AL 95 % PROCTOR MODIFICADO.</t>
  </si>
  <si>
    <t>U090002</t>
  </si>
  <si>
    <t>RELLENO DE ZANJA CON MATERIAL ZAHORRA</t>
  </si>
  <si>
    <t>RELLENO DE ZANJA CON MATERIAL DE PRESTAMO CALIDAD TIPO ZAHORRA, INCLUSO EXTENDIDO Y COMPACTACION.</t>
  </si>
  <si>
    <t>U090003</t>
  </si>
  <si>
    <t>RELLENO DE ZANJA CON ARENA</t>
  </si>
  <si>
    <t>RELLENO DE ZANJA CON ARENA CALIZA TIPO A-5 SEGUN EL PLIEGO PARA ASIENTO Y/O PROTECCION DE TUBERIAS, INCLUSO EXTENDIDO Y COMPACTACION.</t>
  </si>
  <si>
    <t>U090004</t>
  </si>
  <si>
    <t>RELLENO DE ZANJA CON GRAVA</t>
  </si>
  <si>
    <t>RELLENO DE ZANJA CON GRAVA TIPO A-20 S/PLIEGO PARA ASIENTO Y/O PROTECCION DE TUBERIAS INCLUSO EXTENDIDO Y COMPACTACION.</t>
  </si>
  <si>
    <t>U090005</t>
  </si>
  <si>
    <t>RELLENO DE ZANJA TIERRA VEGETAL</t>
  </si>
  <si>
    <t>RELLENO DE ZANJA CON TIERRA VEGETAL PROCEDENTE DE LA OBRA, EXTENDIDA EN CAPA DE 0.30 M, QUE INCLUYE EXTENDIDO, REFINO, ARADO CON MOTOCULTOR, LABOREO Y RASTRILLADO.</t>
  </si>
  <si>
    <t>U090100</t>
  </si>
  <si>
    <t>RELLENO DE TRASDOS MAT. SELEC.</t>
  </si>
  <si>
    <t>RELLENO DE TRASDOS DE OBRA DE FABRICA CON MATERIAL SELECCIONADO DE EXCAVACION EXTENDIDO Y COMPACTADO MECANICAMENTE.</t>
  </si>
  <si>
    <t>U090101</t>
  </si>
  <si>
    <t>RELLENO DE TRASDOS MAT. FILTRANTE</t>
  </si>
  <si>
    <t>RELLENO DE TRASDOS DE OBRA DE FABRICA CON MATERIAL FILTRANTE DE ARIDO DE CANTERA, EXTENDIDO Y COMPACTADO.</t>
  </si>
  <si>
    <t>U090102</t>
  </si>
  <si>
    <t>RELLENO DE TRASDOS ZAHORRA</t>
  </si>
  <si>
    <t>RELLENO DE TRASDOS DE OBRA DE FABRICA CON MATERIAL DE PRESTAMO CALIDAD TIPO ZAHORRA ARTIFICIAL, INCLUSO EXTENDIDO Y COMPACTADO.</t>
  </si>
  <si>
    <t>U090200</t>
  </si>
  <si>
    <t>TERRAPLEN CON MATERIAL ADECUADO</t>
  </si>
  <si>
    <t>TERRAPLEN CON MATERIAL ADECUADO PROCEDENTE DE LA EXCAVACION EXTENDIDO Y COMPACTADO.</t>
  </si>
  <si>
    <t>U090201</t>
  </si>
  <si>
    <t>TERRAPLEN CON MATERIAL SELECCIONADO</t>
  </si>
  <si>
    <t>TERRAPLEN EXTENDIDO Y COMPACTADO CON MATERIAL SELECCIONADO PROCEDENTE DE LA EXCAVACION EN TONGADAS DE 30 CM. DE ESPESOR HASTA CONSEGUIR UNA DENSIDAD NO INFERIOR AL 95 % DE P.M.</t>
  </si>
  <si>
    <t>U090202</t>
  </si>
  <si>
    <t>TERRAPLEN CALIDAD TIPO ZAHORRA</t>
  </si>
  <si>
    <t>TERRAPLEN DE MATERIAL DE PRESTAMO CALIDAD TIPO ZAHORRA EXTENDIDO Y COMPACTADO EN TONGADAS DE 30 CM DE ESPESOR HASTA CONSEGUIR UNA DENSIDAD NO INFERIOR AL 95% DEL PROCTOR MODIFICADO.</t>
  </si>
  <si>
    <t>U0906</t>
  </si>
  <si>
    <t>BANDA DE SEÑALIZACION</t>
  </si>
  <si>
    <t>U090600</t>
  </si>
  <si>
    <t>BANDA DE SEÑALIZACION TUBERIAS</t>
  </si>
  <si>
    <t>BANDA DE SEÑALIZACION DE CONDUCCIONES DE AGUA POTABLE EN POLIETILENO DE 250 MM. DE ANCHO DE FONDO AZUL, LOGOTIPO CABB Y TEXTO IDENTIFICATIVO DE AGUA POTABLE EN COLOR BLANCO, COLOCADA.</t>
  </si>
  <si>
    <t>U1100</t>
  </si>
  <si>
    <t>ESTRUCTURAS</t>
  </si>
  <si>
    <t>U110000</t>
  </si>
  <si>
    <t>ENCOFRADO RECTO CIMIENTOS</t>
  </si>
  <si>
    <t>ENCOFRADO RECTO CIMIENTOS INCLUSO PARTE PROPORCIONAL DE ARRIOSTRAMIENTO, DISTANCIADORES, LATIGUILLOS,ETC. CORRECTAMENTE EJECUTADO. TIPO E-1.</t>
  </si>
  <si>
    <t>U110100</t>
  </si>
  <si>
    <t>ENCOFRADO MUROS RECTO</t>
  </si>
  <si>
    <t>ENCOFRADO MUROS RECTO INCLUSO PARTE PROPORCIONAL DE ARRIOSTRAMIENTO, SEPARADORES, BERENJENOS, DISTANCIADORES DE DOBLE CONO DE PVC O PP RECUPERABLES, ETC. CORRECTAMENTE EJECUTADO.</t>
  </si>
  <si>
    <t>U120500</t>
  </si>
  <si>
    <t>HORMIGON HA-25/P/25/IIa EN SOLERA</t>
  </si>
  <si>
    <t>HORMIGON HA-25/P/25/IIA PARA ARMAR EN SOLERAS, INCLUSO SUMINISTRO, VERTIDO, VIBRADO, CURADO, ACABADO Y EJECUCION DE JUNTAS.</t>
  </si>
  <si>
    <t>U120501</t>
  </si>
  <si>
    <t>HORMIGON HA-30/P/25/IV EN SOLERA</t>
  </si>
  <si>
    <t>HORMIGON HA-30/P/25/IV PARA ARMAR EN SOLERAS, INCLUSO SUMINISTRO, VERTIDO, VIBRADO, CURADO, ACABADO Y EJECUCION DE JUNTAS.</t>
  </si>
  <si>
    <t>U130000</t>
  </si>
  <si>
    <t>JUNTA ELASTICA DE ESTANQUEIDAD</t>
  </si>
  <si>
    <t>JUNTA ELASTICA DE ESTANQUEIDAD PVC (UNE-53510) DE 25 CM. DE ANCHURA PARA ESTANQUEIDAD DE MUROS O SOLERAS, CON NUCLEO TUBULAR EN JUNTAS HORIZONTALES O  VERTICALES CON P.P. DE PIEZAS ESPECIALES SOLDADAS, GRAPAS CADA 30 CM. TOTALMENTE ACABADA.</t>
  </si>
  <si>
    <t>U130100</t>
  </si>
  <si>
    <t>SELLADO DE JUNTAS EN PLANOS</t>
  </si>
  <si>
    <t>SELLADO DE JUNTA DE ESTANQUEIDAD EN PLANOS HORIZONTALES O VERTICALES, A BASE DE MASILLA MONOCOMPONENTE DE POLIURETANO CON SOPORTE DE CORDON DE POLIETILENO EXPANDIDO, INCLUSO LIMPIEZA PREVIA, SECADO CON AIRE COMPRIMIDO, APLICADO A PISTOLA CORRECTAMENTE EJECUTADO.</t>
  </si>
  <si>
    <t>U130200</t>
  </si>
  <si>
    <t>SELLADO DE JUNTAS DE CONSTRUCCION</t>
  </si>
  <si>
    <t>SELLADO DE JUNTAS DE CONSTRUCCION CON MASILLA PLASTICA DE BETUN, INCLUYENDO LIMPIEZA Y SECADO PREVIO S/UNE 41107.</t>
  </si>
  <si>
    <t>U130300</t>
  </si>
  <si>
    <t>JUNTA DE DILATACION EN PARAMENTO</t>
  </si>
  <si>
    <t>JUNTA DE DILATACION EN PARAMENTOS HORIZONTALES Y VERTICALES FORMADA POR PLACA DE POLIESTIRENO EXPANDIDO DE 2 CM. DE ESPESOR Y CORDON DE ASFALTO FUNDIDO O SIMILAR PARA SELLADO SEGUN PLANO.</t>
  </si>
  <si>
    <t>U130400</t>
  </si>
  <si>
    <t>JUNTA EXPANSIVA DE BENTONITA</t>
  </si>
  <si>
    <t>JUNTA EXPANSIVA DE BENTONITA DE SODIO, PARA SELLADO DE ARQUETAS, TOTALMENTE COLOCADA.</t>
  </si>
  <si>
    <t>U140100</t>
  </si>
  <si>
    <t>ACERO CORRUGADO TIPO B 400-S</t>
  </si>
  <si>
    <t>ACERO CORRUGADO TIPO B 400-S INCLUSO SUMINISTRO, ELABORACION, MONTAJE EN OBRA Y PARTE PROPORCIONAL DE DESPUNTES, ALAMBRE DE ATAR, SEPARADORES, RIGIDIZADORES, ETC.</t>
  </si>
  <si>
    <t>U140101</t>
  </si>
  <si>
    <t>ACERO CORRUGADO TIPO B 500-S</t>
  </si>
  <si>
    <t>ACERO CORRUGADO TIPO B 500-S INCLUSO SUMINISTRO, ELABORACION, MONTAJE EN OBRA Y PARTE PROPORCIONAL DE DESPUNTES, ALAMBRE DE ATAR, SEPARADORES, RIGIDIZADORES, ETC.</t>
  </si>
  <si>
    <t>U1407</t>
  </si>
  <si>
    <t>ARQUETAS, TAPAS, SUMIDEROS Y ELEMENTOS INT.</t>
  </si>
  <si>
    <t>U140700</t>
  </si>
  <si>
    <t>TAPA "CONSORCIO" 700X700 MM</t>
  </si>
  <si>
    <t>TAPA METALICA DE ARQUETA TIPO "CONSORCIO" 700X700 MM DE HUECO, CON MARCO Y ANCLAJES CONSTRUIDA EN CHAPA ESTRIADA 6/8 MM. CALIDAD S 235 JR, GALVANIZADA EN CALIENTE, BISAGRAS Y CIERRE INOX AISI-304, INCLUSO NIVELACION, MONTAJE, RECIBIDO Y PRUEBAS.</t>
  </si>
  <si>
    <t>U140701</t>
  </si>
  <si>
    <t>TAPA "CONSORCIO" 800x800 MM</t>
  </si>
  <si>
    <t>TAPA METALICA DE ARQUETA TIPO "CONSORCIO" 800X800 MM DE HUECO, CON MARCO Y ANCLAJES CONSTRUIDA EN CHAPA ESTRIADA 6/8 MM. CALIDAD S 235 JR, GALVANIZADA EN CALIENTE, BISAGRAS Y CIERRE INOX AISI-304, INCLUSO NIVELACION, MONTAJE, RECIBIDO Y PRUEBAS.</t>
  </si>
  <si>
    <t>U140702</t>
  </si>
  <si>
    <t>TAPA "CONSORCIO" 1100 x 1100 MM</t>
  </si>
  <si>
    <t>TAPA METALICA DE ARQUETA TIPO "CONSORCIO" 1.100 X 1.100 MM DE HUECO, CON MARCO Y ANCLAJES CONSTRUIDA EN CHAPA ESTRIADA 6/8 MM. CALIDAD S 235 JR, GALVANIZADA EN CALIENTE, BISAGRAS Y CIERRE INOX AISI-304, INCLUSO NIVELACION, MONTAJE, RECIBIDO Y PRUEBAS.</t>
  </si>
  <si>
    <t>U140900</t>
  </si>
  <si>
    <t>CHAPA LAGRIMADA O ESTRIADA DE A</t>
  </si>
  <si>
    <t>CHAPA LAGRIMADA O ESTRIADA DE ACERO S 275 JR PARA PLATAFORMA O PISOS, DE 4 MM. DE ESPESOR GALVANIZADA, TOTALMENTE MONTADA Y REMATES.</t>
  </si>
  <si>
    <t>U141100</t>
  </si>
  <si>
    <t>PATES DE POLIPROPILENO ARMADOS</t>
  </si>
  <si>
    <t>PATES DE POLIPROPILENO COPOLÍMERO REFORZADO CON ACERO CALIBRADO F1, DUREZA DE 65 Kg/mm2, SUPERFICIE Y ALETAS LATERALES ANTIDESLIZANTES, CON TOPE DE GOLPEO PARA COLOCACIÓN, FABRICADO DE ACUERDO LA NORMA EN-13101, CONFORME A LA LEY ESPAÑOLA LPRL 31/1995, LEY DE PREVENCIÓN DE RIESGOS LABORALES Y AL R.D. 486/1997, DISPOSICIONES MÍNIMAS DE SEGURIDAD Y SALUD EN LOS LUGARES DE TRABAJO. DIMENSIONES 402 x 240 mm Y SEPARACIÓN ENTRE TOPES DE 380 mm. PELDAÑO DE 30 mm. COLOR NARANJA. INCLUIDA EJECUCIÓN DE 2 TALADROS DE 25mm DE DIÁMETRO Y 85 mm DE PROFUNDIDAD PARA MONTAJE Y NIVELACIÓN DEL NIVELACIÓN DEL PATE.</t>
  </si>
  <si>
    <t>U141200</t>
  </si>
  <si>
    <t>TAPA ARQUETA F.N. DN=61 CM.</t>
  </si>
  <si>
    <t>TAPA DE ARQUETAS, ESTANCA, DE FUNDICION NODULAR CLASE D 400, TIPO "CALZADA", CON ANAGRAMA "C.A.B.B." DE MARCO CUADRADO DE 84X84 CM. Y TAPA CIRCULAR DE 61 CM. DE DIAMETRO, INCLUSO MONTAJE Y RECIBIDO CON MORTERO DE CEMENTO 1:4.</t>
  </si>
  <si>
    <t>U141201</t>
  </si>
  <si>
    <t>TAPA ARQUETA F.N. DN=80 CM.</t>
  </si>
  <si>
    <t>TAPA DE ARQUETA, ESTANCA, DE FUNDICION NODULAR CLASE D 400, TIPO "CALZADA", CON ANAGRAMA "C.A.B.B." MECANISMO DE CIERRE, MARCO CUADRADO DE 100X100 CM. Y TAPA CIRCULAR DE 80 CM. DE DIAMETRO, INCLUSO MONTAJE Y RECIBIDO CON MORTERO CEMENTO.</t>
  </si>
  <si>
    <t>U141202</t>
  </si>
  <si>
    <t>TAPA ARQUETA F.N. 90X60 CM.</t>
  </si>
  <si>
    <t>TAPA DE ARQUETAS,ESTANCA, DE FUNDICION NODULAR CLASE D 400, TIPO "CALZADA", CON ANAGRAMA "C.A.B.B." DE MARCO CUADRADO DE 1120X764 MM. Y TAPA CUADRADA DE 900X600 MM., INCLUSO MONTAJE Y RECIBIDO CON MORTERO DE CEMENTO 1:4.</t>
  </si>
  <si>
    <t>U141203</t>
  </si>
  <si>
    <t>MARCO Y TAPA DE 675X530 MM</t>
  </si>
  <si>
    <t>MARCO Y TAPA DE FUNDICION DUCTIL DE 675X530 MM EXTERIOR DE 35 KG., CIERRE TIPO C.A.B.B. INOXID. CLASE B-125 S/ UNE-EN 124, PINTADO CON BREA EPOXI, INCLUSO MONTAJE, NIVELADO Y RECIBIDO CON MORTERO DE CEMENTO.</t>
  </si>
  <si>
    <t>U141210</t>
  </si>
  <si>
    <t>TAPA DE ARQUETAS, PERFORADA PARA VENTILACION, DE FUNDICION NODULAR CLASE D 400, TIPO "CALZADA", CON ANAGRAMA "C.A.B.B." DE MARCO CUADRADO DE 84X84 CM. Y TAPA CIRCULAR DE 61 CM. DE DIAMETRO, INCLUSO MONTAJE Y RECIBIDO CON MORTERO DE CEMENTO 1:4.</t>
  </si>
  <si>
    <t>U141211</t>
  </si>
  <si>
    <t>TAPA DE ARQUETA, PERFORADA PARA VENTILACION, DE FUNDICION NODULAR CLASE D 400, TIPO "CALZADA", CON ANAGRAMA "C.A.B.B." MECANISMO DE CIERRE, MARCO CUADRADO DE 100X100 CM. Y TAPA CIRCULAR DE 80 CM. DE DIAMETRO, INCLUSO MONTAJE Y RECIBIDO CON MORTERO CEMENTO.</t>
  </si>
  <si>
    <t>U141212</t>
  </si>
  <si>
    <t>TAPA DE ARQUETAS, PERFORADA PARA VENTILACION, DE FUNDICION NODULAR CLASE D 400, TIPO "CALZADA", CON ANAGRAMA "C.A.B.B." DE MARCO CUADRADO DE 1120X764 MM. Y TAPA CUADRADA DE 900X600 MM., INCLUSO MONTAJE Y RECIBIDO CON MORTERO DE CEMENTO 1:4.</t>
  </si>
  <si>
    <t>U141220</t>
  </si>
  <si>
    <t>REGISTRO  Y TAPA 16X14X13 CM.</t>
  </si>
  <si>
    <t>REGISTRO Y TAPA FUNDICION NODULAR PARA AGUA POTABLE 16X14X13 CM., INCLUSO TUBO PVC DN 110 MM, MONTAJE DE REGISTRO SOBRE EL MISMO Y RECIBIDO CON MORTERO DE CEMENTO 1:4, CORRECTAMENTE NIVELADO.</t>
  </si>
  <si>
    <t>U141221</t>
  </si>
  <si>
    <t>REGISTRO Y TAPA 19X19 CM CALZADA</t>
  </si>
  <si>
    <t>REGISTRO Y TAPA EN CALZADA CON CAJA DE POLIAMIDA  Y TAPA DE PP40% FV DE 190X190MM., INCLUSO TUBO PVC DN 110 MM, MONTAJE DE REGISTRO SOBRE EL MISMO Y RECIBIDO CON MORTERO DE CEMENTO 1:4 Y CORRECTAMENTE NIVELADO.</t>
  </si>
  <si>
    <t>U2400</t>
  </si>
  <si>
    <t>SUB-BASES Y MBC Y UNIDADES DE URBANIZACION</t>
  </si>
  <si>
    <t>U240000</t>
  </si>
  <si>
    <t>SUMINISTRO Y COLOCACION DE LAMIN</t>
  </si>
  <si>
    <t>SUMINISTRO Y COLOCACION DE LAMINA ANTICONTAMINANTE GEOTEXTIL DE 136 GRS/M2 INCLUIDO P.P. DE SOLAPES Y RECORTES, FABRICADOS CON FILAMENTOS CONTINUOS DE POLIPROPILENO.</t>
  </si>
  <si>
    <t>U240001</t>
  </si>
  <si>
    <t>SUB-BASE GRANULAR CON ARIDO NATURAL</t>
  </si>
  <si>
    <t>SUB-BASE GRANULAR CON PRODUCTO NATURAL DE APORTACION O PRESTAMO EXTENDIDO Y COMPACTADO, CON UNA DENSIDAD NO INFERIOR AL 95% DEL PROCTOR MODIFICADO.</t>
  </si>
  <si>
    <t>U240002</t>
  </si>
  <si>
    <t>SUB-BASE CON PRODUCTOS DE MACHAQUEO</t>
  </si>
  <si>
    <t>SUB-BASE CON PRODUCTOS DE MACHAQUEO INCLUIDO MATERIAL DE APORTACION EXTENDIDO Y COMPACTADO CON UNA DENSIDAD NO INFERIOR AL 95% DEL PROCTOR MODIFICADO.</t>
  </si>
  <si>
    <t>U240100</t>
  </si>
  <si>
    <t>BASE DE ZAHORRA ARTIFICIAL</t>
  </si>
  <si>
    <t>BASE DE ZAHORRA ARTIFICIAL CON ARIDOS DE MACHAQUEO EXTENDIDA Y COMPACTADA DENSIDAD NO INFERIOR AL 98% DEL PROCTOR MODIFICADO.</t>
  </si>
  <si>
    <t>U240200</t>
  </si>
  <si>
    <t>DOBLE TRATAMIENTO SUPERFICIAL</t>
  </si>
  <si>
    <t>DOBLE TRATAMIENTO SUPERFICIAL INCLUIDO 9 KG. DE EMULSION CATIONICA Y 30 LITROS DE ARIDO FINO EXTENDIDO Y COMPACTACION, INCLUIDO RIEGO DE ADHERENCIA Y/O IMPRIMACION, HASTA UNA CORRECTA TERMINACION.</t>
  </si>
  <si>
    <t>U240300</t>
  </si>
  <si>
    <t>MEZCLA BITUMINOSA EN FRIO 5 CM</t>
  </si>
  <si>
    <t>MEZCLA BITUMINOSA EN FRIO EXTENDIDA A MANO CON ARIDO OFITICO, DE 5 CM. EXTENDIDO Y COMPACTACION, INCLUIDO RIEGO DE IMPRIMACION Y/O ADHERENCIA, HASTA UNA CORRECTA TERMINACION.</t>
  </si>
  <si>
    <t>U240301</t>
  </si>
  <si>
    <t>MEZCLA BITUMINOSA EN FRIO 8 CM</t>
  </si>
  <si>
    <t>MEZCLA BITUMINOSA EN FRIO EXTENDIDA A MANO CON ARIDO OFITICO, DE 8 CM. EXTENDIDO Y COMPACTACION INCLUIDO RIEGO DE IMPRIMACION Y/O ADHERENCIA, HASTA UNA CORRECTA TERMINACION.</t>
  </si>
  <si>
    <t>U240400</t>
  </si>
  <si>
    <t>MEZCLA BITUMINOSA EN CALIENTE 5 CM</t>
  </si>
  <si>
    <t>MEZCLA BITUMINOSA EN CALIENTE EXTENDIDA A MAQUINA CON ARIDO OFITICO DE 5 CM. DE ESPESOR EXTENDIDO Y COMPACTADO, INCLUIDO RIEGO DE ADHERENCIA Y/O IMPRIMACION, HASTA UNA CORRECTA TERMINACION.</t>
  </si>
  <si>
    <t>U240401</t>
  </si>
  <si>
    <t>MEZCLA BITUMINOSA EN CALIENTE 8 CM</t>
  </si>
  <si>
    <t>MEZCLA BITUMINOSA EN CALIENTE EXTENDIDA A MAQUINA CON ARIDO OFITICO DE 8 CM. DE ESPESOR EXTENDIDO Y COMPACTADO, INCLUIDO RIEGO DE ADHERENCIA Y/O IMPRIMACION HASTA UNA CORRECTA TERMINACION.</t>
  </si>
  <si>
    <t>U240500</t>
  </si>
  <si>
    <t>BORDILLO DE GRANITO DE 20 CM.</t>
  </si>
  <si>
    <t>BORDILLO DE GRANITO DE 20 CM. DE ANCHO INCLUSO ASIENTO DE HORMIGON, REJUNTEO DE MORTERO DE CEMENTO, NIVELADO, TOTALMENTE TERMINADO.</t>
  </si>
  <si>
    <t>U240600</t>
  </si>
  <si>
    <t>BORDILLO DE HORMIGON PREF. 15 CM</t>
  </si>
  <si>
    <t>BORDILLO DE HORMIGON PREFABRICADO DE 15 CM. CARA-VISTA REFORZADAS CON CUARZO, INCLUSO ASIENTO DE HORMIGON, REJUNTEO DE MORTERO DE CEMENTO, NIVELADO TOTALMENTE TERMINADO.</t>
  </si>
  <si>
    <t>U2500</t>
  </si>
  <si>
    <t>IMPERMEABILIZACIONES</t>
  </si>
  <si>
    <t>U250000</t>
  </si>
  <si>
    <t>BANDA PVC EN SOLERA A-240 MM</t>
  </si>
  <si>
    <t>BANDA DE PVC DE 240 MM DE ANCHURA Y 22 MM DE ALTURA DE NERVIOS CONECTORES SEGUN UNE 53510, PARA ESTANQUEIDAD DE JUNTAS DE BASE PLANA PARA DILATACION DE SOELRAS Y BULBO CENTRAL CON P.P. DE PIEZAS ESPECIALES SOLDADAS Y GRAPADAS CADA 30 CM. (IP-003).</t>
  </si>
  <si>
    <t>U250001</t>
  </si>
  <si>
    <t>SELLADO DE JUNTA CONSTRUCCION</t>
  </si>
  <si>
    <t>SELLADO DE JUNTA DE CONSTRUCCION ESTANCA CON POLIURETANO MONOCOMPONENTE, APLICADO A PISTOLA DE 20X10 MM, PREVIA IMPRIMACION DE EPOXI ADHERENTE INCLUSO P.P. DE LIMPIEZA DE JUNTA, SECADO, ETC, (IP-002).</t>
  </si>
  <si>
    <t>U250002</t>
  </si>
  <si>
    <t>IMPERMEAB. PARAMENTO HORMIGON</t>
  </si>
  <si>
    <t>IMPERMEABILIZACION DE PARAMENTO DE HORMIGON TANTO HORIZONTAL COMO VERTICAL POR FORMACION DE SILICATO CALCICO Y OXIDO SILICICO, CONTACTO CONTINUO CON AGUA CLORADA MEDIANTE LA APLICACION DE MINERALIZACION EN DOS MANOS DE 0,8 A 1 KG/M2, PREVIA LIMPIEZA DE LA SUPERFICIE Y HUMEDECIDO DE PARAMENTO, CURADO CON NEBULIZADOR UNAS TRES VECES AL DIA DURANTE DOS DIAS, INCLUSO LIMPIEZA DE SOLERA SI FUESE NECESARIO. (IR-005).</t>
  </si>
  <si>
    <t>U250003</t>
  </si>
  <si>
    <t>FORMACION DE MEDIAS CAÑAS</t>
  </si>
  <si>
    <t>FORMACION DE MEDIAS CAÑAS TRIANGULARES DE 5 X 5 CM., PREVIA ROZA, PICADO Y LIMPIEZA DE ANGULOS HORIZONTALES O VERTICALES PREVIA APLICACION DE LECHADA DE CEMENTO, CON MORTERO HIDROFUGO DE POLIMEROS ACRILICOS Y ACABADO CON MORTERO ALCALINO MINERALIZADOR. (IR-006).</t>
  </si>
  <si>
    <t>U250004</t>
  </si>
  <si>
    <t>IMPERMEABILIZACION CUBIERTA  ASFAL.</t>
  </si>
  <si>
    <t>IMPERMEABILIZACION DE CUBIERTA CON EMULSION DE BETUN ASFALTICO CON LATEX, ANTIESPUMANTE, BACTERICIDA Y ESPESANTE COAGULANDOSE EN PRESENCIA DE AIRE FORMANDO UNA LAMINA CONTINUA Y PISABLE, PRODUCIENDOSE EL SECADO POR EVAPORACION DEL AGUA, DOS MANOS UNIDAS POR UNA MALLA GEOTEXTIL DE 120 GRS/M2, ESPESOR MINIMO 1,5 MM., INCLUIDA PREPARACION Y LIMPIEZA. (IP-009)</t>
  </si>
  <si>
    <t>U250005</t>
  </si>
  <si>
    <t>IMPERM. MUROS H.A. POLIURETANO</t>
  </si>
  <si>
    <t>IMPERMEABILIZACION DE HORMIGONES MEDIANTE RESINAS DE POLIURETANO MONOCOMPONENTE DE BAJA VISCOSIDAD INYECTADAS CON BOMBA DE INYECCION HASTA 200 BARES, DESPUES DE REALIZAR TALADROS INCLINADOS EN 1/2 ESPESOR DEL MURO, MEDIANTE "PACKERS" DE ALUMINIO CON VALVULA ANTIRETORNO, QUE EN CONTACTO CON EL AGUA SE POLIMERIZA Y EXPANDE 6-8 VECEDS SU VOLUMEN. (IR-007).</t>
  </si>
  <si>
    <t>U250006</t>
  </si>
  <si>
    <t>SELLADO IMPERMEABLE JUNTA CONST.</t>
  </si>
  <si>
    <t>SELLADO E IMPERMEABILIZACION DE PUENTE DE UNION ENTRE HORMIGON VIEJO Y NUEVO CON RESINA EPOXI DE DOS COMPONENTES CON UN CONSUMO DE 1 A 2 KG/M2, APLICADO A BROCHA O AIR-LESS, EN DOS MANOS. (IP-011).</t>
  </si>
  <si>
    <t>U3300</t>
  </si>
  <si>
    <t>TUBERÍA FUNDICIÓN DUCTIL</t>
  </si>
  <si>
    <t>U600311</t>
  </si>
  <si>
    <t>ACERO EN BRIDAS UNION TUBERIAS</t>
  </si>
  <si>
    <t>ACERO EN BRIDAS DE UNION DE TUBERIAS Y MECANISMOS, CALIDAD ST-37.2, EN BRIDAS Y BRIDAS CIEGAS (CON O SIN AGUJERO ROSCADO), INCLUIDO MECANIZADO, P.P.DE JUNTAS E.P.D.M., TORNILLOS, TUERCAS, ARANDELAS INOX. A-2, MONTAJE Y PRUEBAS.</t>
  </si>
  <si>
    <t>U330201</t>
  </si>
  <si>
    <t>TUBERIA F.DUCTIL (JAF) DN=80 MM</t>
  </si>
  <si>
    <t>TUBERIA DE FUNDICION DUCTIL DN= 80 MM,  CLASE DE PRESIÓN HASTA C100,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</si>
  <si>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U330202</t>
  </si>
  <si>
    <t>TUBERIA F.DUCTIL (JAF) DN=100 MM</t>
  </si>
  <si>
    <t>TUBERIA DE FUNDICION DUCTIL DN= 100 MM,  CLASE DE PRESIÓN HASTA C100,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</si>
  <si>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U330203</t>
  </si>
  <si>
    <t>TUBERIA F.DUCTIL (JAF) DN=125 MM</t>
  </si>
  <si>
    <t>TUBERIA DE FUNDICION DUCTIL DN= 125 MM, CLASE DE PRESIÓN HASTA C64,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</si>
  <si>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U330204</t>
  </si>
  <si>
    <t>TUBERIA F.DUCTIL (JAF) DN=150 MM</t>
  </si>
  <si>
    <t>TUBERIA DE FUNDICION DUCTIL DN= 150 MM, CLASE DE PRESIÓN HASTA C64,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</si>
  <si>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U330205</t>
  </si>
  <si>
    <t>TUBERIA F.DUCTIL (JAF) DN=200 MM</t>
  </si>
  <si>
    <t>TUBERIA DE FUNDICION DUCTIL DN= 200 MM, CLASE DE PRESIÓN HASTA C50,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</si>
  <si>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U330206</t>
  </si>
  <si>
    <t>TUBERIA F.DUCTIL (JAF) DN=250 MM</t>
  </si>
  <si>
    <t>TUBERIA DE FUNDICION DUCTIL DN= 250 MM, CLASE DE PRESIÓN HASTA C50,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</si>
  <si>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U330207</t>
  </si>
  <si>
    <t>TUBERIA F.DUCTIL (JAF) DN=300 MM</t>
  </si>
  <si>
    <t>TUBERIA DE FUNDICION DUCTIL DN= 300 MM, CLASE DE PRESIÓN C40,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</si>
  <si>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U330208</t>
  </si>
  <si>
    <t>TUBERIA F.DUCTIL (JAF) DN=350 MM</t>
  </si>
  <si>
    <t>TUBERIA DE FUNDICION DUCTIL DN= 350 MM, CLASE DE PRESIÓN C30,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</si>
  <si>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U330300</t>
  </si>
  <si>
    <t>TUBERIA F.DUCTIL(J.EX.)DN.60 MM</t>
  </si>
  <si>
    <t>TUBERIA DE FUNDICION DUCTIL DN= 60 MM, CLASE DE PRESIÓN HASTA C100, CON JUNTA EXPRESS, REVESTIMIENTO INTERIOR CON MORTERO DE CEMENTO Y REVESTIMIENTO EXTERIOR DE ZINC Y EPOXI ATÓXICO SEGUN EN-545, INCLUSO MONTAJE, P.P. DE JUNTAS, PIEZAS ESPECIALES, MACIZOS DE ANCLAJE Y PRUEBAS DE PRESION Y ESTANQUEIDAD,LIMPIEZA Y PRUEBAS DE DESINFECCIÓN.</t>
  </si>
  <si>
    <t>U330301</t>
  </si>
  <si>
    <t>TUBERIA F.DUCTIL(J.EX.)DN.80 MM</t>
  </si>
  <si>
    <t>TUBERIA DE FUNDICION DUCTIL DN= 80 MM, CLASE DE PRESIÓN HASTA C100, CON JUNTA EXPRESS,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</si>
  <si>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U330302</t>
  </si>
  <si>
    <t>TUBERIA F.DUCTIL(J.EX.)DN.100 MM</t>
  </si>
  <si>
    <t>TUBERIA DE FUNDICION DUCTIL DN= 100 MM, CLASE DE PRESIÓN HASTA C100,  CON JUNTA EXPRESS,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</si>
  <si>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U330303</t>
  </si>
  <si>
    <t>TUBERIA F.DUCTIL(J.EX.)DN.125 MM</t>
  </si>
  <si>
    <t>TUBERIA DE FUNDICION DUCTIL DN= 125 MM, CLASE DE PRESIÓN HASTA C64, CON JUNTA EXPRESS,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</si>
  <si>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U330304</t>
  </si>
  <si>
    <t>TUBERIA F.DUCTIL(J.EX.)DN.150 MM</t>
  </si>
  <si>
    <t>TUBERIA DE FUNDICION DUCTIL DN= 150 MM, CLASE DE PRESIÓN HASTA C64, CON JUNTA EXPRESS,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</si>
  <si>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U330305</t>
  </si>
  <si>
    <t>TUBERIA F.DUCTIL(J.EX.)DN.200 MM</t>
  </si>
  <si>
    <t>TUBERIA DE FUNDICION DUCTIL DN= 200 MM, CLASE DE PRESIÓN HASTA C50, CON JUNTA EXPRESS,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</si>
  <si>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U330306</t>
  </si>
  <si>
    <t>TUBERIA F.DUCTIL(J.EX.)DN.250 MM</t>
  </si>
  <si>
    <t>TUBERIA DE FUNDICION DUCTIL DN= 250 MM, CLASE DE PRESIÓN HASTA C50, CON JUNTA EXPRESS,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</si>
  <si>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U330307</t>
  </si>
  <si>
    <t>TUBERIA F.DUCTIL(J.EX.)DN.300 MM</t>
  </si>
  <si>
    <t>TUBERIA DE FUNDICION DUCTIL DN= 300 MM, CLASE DE PRESIÓN C40,  CON JUNTA EXPRESS,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</si>
  <si>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U330308</t>
  </si>
  <si>
    <t>TUBERIA F.DUCTIL(J.EX.)DN.350 MM</t>
  </si>
  <si>
    <t>TUBERIA DE FUNDICION DUCTIL DN= 350 MM, CLASE DE PRESIÓN C30, CON JUNTA EXPRESS,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</si>
  <si>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U330400</t>
  </si>
  <si>
    <t>TUBERIA F.D.(ACERROJADA EX) DN.60 MM</t>
  </si>
  <si>
    <t>TUBERIA DE FUNDICION DUCTIL DN= 60 MM ,CLASE DE PRESIÓN HASTA C100, CON JUNTA EXPRESS ACERROJADA (P.F.A. HASTA 16 BAR), REVESTIMIENTO INTERIOR CON MORTERO DE CEMENTO Y  REVESTIMIENTO EXTERIOR DE ZINC Y EPOXI ATÓXICO SEGUN UNE-EN 545, INCLUSO MONTAJE, P.P. DE JUNTAS, PIEZAS ESPECIALES, MACIZOS DE ANCLAJE Y PRUEBAS DE PRESION Y ESTANQUEIDAD,LIMPIEZA Y PRUEBAS DE DESINFECCIÓN.</t>
  </si>
  <si>
    <t>U330401</t>
  </si>
  <si>
    <t>TUBERIA F.D.(ACERROJADA EX) DN.80 MM</t>
  </si>
  <si>
    <t>TUBERIA DE FUNDICION DUCTIL DN= 80 MM, CLASE DE PRESIÓN HASTA C100, CON JUNTA EXPRESS ACERROJADA (P.F.A. HASTA 16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</si>
  <si>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U330402</t>
  </si>
  <si>
    <t>TUBERIA F.D.(ACERROJADA EX) DN.100MM</t>
  </si>
  <si>
    <t>TUBERIA DE FUNDICION DUCTIL DN= 100 MM, CLASE DE PRESIÓN HASTA C100, CON JUNTA EXPRESS ACERROJADA (P.F.A. HASTA 16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</si>
  <si>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U330403</t>
  </si>
  <si>
    <t>TUBERIA F.D.(ACERROJADA EX) DN.125MM</t>
  </si>
  <si>
    <t>TUBERIA DE FUNDICION DUCTIL DN= 125 MM, CLASE DE PRESIÓN HASTA C64, CON JUNTA EXPRESS ACERROJADA (P.F.A. HASTA 16 BAR), REVESTIMIENTO INTERIOR CON MORTERO DE CEMENTO Y REVESTIMIENTO EXTERIOR DE ZINC Y EPOXI ATOXICO SEGUN UNE-EN 545, INCLUSO MONTAJE, P.P. DE JUNTAS, PIEZAS ESPECIALES, MACIZOS DE ANCLAJE Y PRUEBAS DE PRESION Y ESTANQUEIDAD,LIMPIEZA Y PRUEBAS DE DESINFECCIÓN.</t>
  </si>
  <si>
    <t>U330404</t>
  </si>
  <si>
    <t>TUBERIA F.D.(ACERROJADA EX) DN.150MM</t>
  </si>
  <si>
    <t>TUBERIA DE FUNDICION DUCTIL DN= 150 MM, CLASE DE PRESIÓN HASTA C64, CON JUNTA EXPRESS ACERROJADA (P.F.A. HASTA 16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</si>
  <si>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U330405</t>
  </si>
  <si>
    <t>TUBERIA F.D.(ACERROJADA EX) DN.200MM</t>
  </si>
  <si>
    <t>TUBERIA DE FUNDICION DUCTIL DN= 200 MM, CLASE DE PRESIÓN HASTA C50, CON JUNTA EXPRESS ACERROJADA (P.F.A. HASTA 16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</si>
  <si>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U330406</t>
  </si>
  <si>
    <t>TUBERIA F.D.(ACERROJADA EX) DN.250MM</t>
  </si>
  <si>
    <t>TUBERIA DE FUNDICION DUCTIL DN= 250 MM, CLASE DE PRESIÓN HASTA C50, CON JUNTA EXPRESS ACERROJADA (P.F.A. HASTA 16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</si>
  <si>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U330407</t>
  </si>
  <si>
    <t>TUBERIA F.D.(ACERROJADA EX) DN.300MM</t>
  </si>
  <si>
    <t>TUBERIA DE FUNDICION DUCTIL DN= 300 MM, CLASE DE PRESIÓN C40, CON JUNTA EXPRESS ACERROJADA (P.F.A. HASTA 16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</si>
  <si>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U330421</t>
  </si>
  <si>
    <t>TUBERIA F.D.(ACERROJADA JAF) DN.80 MM</t>
  </si>
  <si>
    <t>TUBERIA DE FUNDICION DUCTIL DN= 80 MM, CLASE DE PRESIÓN HASTA C100, CON JUNTA AUTOMATICA FLEXIBLE (J.A.F.) ACERROJADA (P.F.A. HASTA 25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</si>
  <si>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U330422</t>
  </si>
  <si>
    <t>TUBERIA F.D.(ACERROJADA JAF) DN.100MM</t>
  </si>
  <si>
    <t>TUBERIA DE FUNDICION DUCTIL DN= 100 MM,  CLASE DE PRESIÓN HASTA C100, CON JUNTA AUTOMATICA FLEXIBLE (J.A.F.), ACERROJADA (P.F.A. HASTA 25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</si>
  <si>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U330423</t>
  </si>
  <si>
    <t>TUBERIA F.D.(ACERROJADA JAF) DN.125MM</t>
  </si>
  <si>
    <t>TUBERIA DE FUNDICION DUCTIL DN= 125 MM, CLASE DE PRESIÓN HASTA C64, CON JUNTA AUTOMATICA FLEXIBLE (J.A.F.), ACERROJADA (P.F.A. HASTA 20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</si>
  <si>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U330424</t>
  </si>
  <si>
    <t>TUBERIA F.D.(ACERROJADA JAF) DN.150MM</t>
  </si>
  <si>
    <t>TUBERIA DE FUNDICION DUCTIL DN= 150 MM, CLASE DE PRESIÓN HASTA C64, CON JUNTA AUTOMATICA FLEXIBLE (J.A.F.) ACERROJADA (P.F.A. HASTA 25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</si>
  <si>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U330425</t>
  </si>
  <si>
    <t>TUBERIA F.D.(ACERROJADA JAF) DN.200MM</t>
  </si>
  <si>
    <t>TUBERIA DE FUNDICION DUCTIL DN= 200 MM, CLASE DE PRESIÓN HASTA C50, CON JUNTA AUTOMATICA FLEXIBLE (J.A.F.) ACERROJADA (P.F.A. HASTA 20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</si>
  <si>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U330426</t>
  </si>
  <si>
    <t>TUBERIA F.D.(ACERROJADA JAF) DN.250MM</t>
  </si>
  <si>
    <t>TUBERIA DE FUNDICION DUCTIL DN= 250 MM, CLASE DE PRESIÓN HASTA C50, CON JUNTA AUTOMATICA FLEXIBLE (J.A.F.) ACERROJADA (P.F.A. HASTA 20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</si>
  <si>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U330427</t>
  </si>
  <si>
    <t>TUBERIA F.D.(ACERROJADA JAF) DN.300MM</t>
  </si>
  <si>
    <t>TUBERIA DE FUNDICION DUCTIL DN= 300 MM, CLASE DE PRESIÓN C40, CON JUNTA AUTOMATICA FLEXIBLE (J.A.F.) ACERROJADA (P.F.A. 16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</si>
  <si>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U330428</t>
  </si>
  <si>
    <t>TUBERIA F.D.(ACERROJADA JAF) DN.350MM</t>
  </si>
  <si>
    <t>TUBERIA DE FUNDICION DUCTIL DN= 350 MM, CLASE DE PRESIÓN C30, CON JUNTA AUTOMATICA FLEXIBLE (J.A.F.) ACERROJADA (P.F.A. 16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</si>
  <si>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U330452</t>
  </si>
  <si>
    <t>TUBERIA F.D.(ACERROJADA DOBLE CAMPANA) DN.100MM</t>
  </si>
  <si>
    <t>TUBERIA DE FUNDICION DUCTIL DN= 100 MM UNIVERSAL DE DOBLE CAMPANA, CLASE DE PRESIÓN C100, CON JUNTA AUTOMATICA DE DOBLE CAMPANA Y ACERROJADO INTERNO (Vi) (P.F.A. HASTA 56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</si>
  <si>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U330453</t>
  </si>
  <si>
    <t>TUBERIA F.D.(ACERROJADA DOBLE CAMPANA) DN.125MM</t>
  </si>
  <si>
    <t>TUBERIA DE FUNDICION DUCTIL DN= 125 MM UNIVERSAL DE DOBLE CAMPANA, CLASE DE PRESIÓN C64, CON JUNTA AUTOMATICA DE DOBLE CAMPANA Y ACERROJADO INTERNO (Vi) (P.F.A. HASTA 52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</si>
  <si>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U330454</t>
  </si>
  <si>
    <t>TUBERIA F.D.(ACERROJADA DOBLE CAMPANA) DN.150MM</t>
  </si>
  <si>
    <t>TUBERIA DE FUNDICION DUCTIL DN= 150 MM UNIVERSAL DE DOBLE CAMPANA, CLASE DE PRESIÓN C64, CON JUNTA AUTOMATICA DE DOBLE CAMPANA Y ACERROJADO INTERNO (Vi) (P.F.A. HASTA 48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</si>
  <si>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U330455</t>
  </si>
  <si>
    <t>TUBERIA F.D.(ACERROJADA DOBLE CAMPANA) DN.200MM</t>
  </si>
  <si>
    <t>TUBERIA DE FUNDICION DUCTIL DN= 200 MM UNIVERSAL DE DOBLE CAMPANA, CLASE DE PRESIÓN C64, CON JUNTA AUTOMATICA DE DOBLE CAMPANA Y ACERROJADO INTERNO (Vi) (P.F.A. HASTA 43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</si>
  <si>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U330456</t>
  </si>
  <si>
    <t>TUBERIA F.D.(ACERROJADA DOBLE CAMPANA) DN.250MM</t>
  </si>
  <si>
    <t>TUBERIA DE FUNDICION DUCTIL DN= 250 MM UNIVERSAL DE DOBLE CAMPANA, CLASE DE PRESIÓN C50, CON JUNTA AUTOMATICA DE DOBLE CAMPANA Y ACERROJADO INTERNO (Vi) (P.F.A. HASTA 39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</si>
  <si>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U330457</t>
  </si>
  <si>
    <t>TUBERIA F.D.(ACERROJADA DOBLE CAMPANA) DN.300MM</t>
  </si>
  <si>
    <t>TUBERIA DE FUNDICION DUCTIL DN= 300 MM UNIVERSAL DE DOBLE CAMPANA, CLASE DE PRESIÓN C50, CON JUNTA AUTOMATICA DE DOBLE CAMPANA Y ACERROJADO INTERNO (Vi) (P.F.A. HASTA 34 BAR),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</si>
  <si>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U330458</t>
  </si>
  <si>
    <t>TUBERIA F.D.(ACERROJADA DOBLE CAMPANA) DN.350MM</t>
  </si>
  <si>
    <t xml:space="preserve">TUBERIA DE FUNDICION DUCTIL DN= 350 MM UNIVERSAL DE DOBLE CAMPANA, CLASE DE PRESIÓN C40, CON JUNTA AUTOMATICA DE DOBLE CAMPANA Y ACERROJADO INTERNO (Vi) (P.F.A. HASTA 25 BAR), REVESTIMIENTO INTERIOR CON MORTERO DE CEMENTO Y REVESTIMIENTO EXTERIOR DE ZINC Y EPOXI ATÓXICO SEGUN UNE-EN 545, INCLUSO MONTAJE, P.P. DE JUNTAS, PIEZAS ESPECIALES, MACIZOS DE ANCLAJE Y PRUEBAS DE PRESION Y ESTANQUEIDAD,LIMPIEZA Y PRUEBAS DE DESINFECCIÓN.
</t>
  </si>
  <si>
    <t>U3305</t>
  </si>
  <si>
    <t>PIECERÍO FUNDICION DUCTIL</t>
  </si>
  <si>
    <t>U330500</t>
  </si>
  <si>
    <t>CARRETE(B-B)F.D.DN=60/65 L=0,5 MT</t>
  </si>
  <si>
    <t>CARRETE EMBRIDADO DE FUNDICION DUCTIL DN= 60/65 MM. HASTA 500 MM. DE LONGITUD, SEGUN UNE-EN 545, PINTADO INTERIOR Y EXTERIOR CON EPOXI ATÓXICO, BRIDAS ORIENTABLES SEGUN UNE-EN 1092-2, TORNILLERIA INOX A-2, MONTAJE Y PRUEBAS.</t>
  </si>
  <si>
    <t>U330501</t>
  </si>
  <si>
    <t>CARRETE(B-B)F.D.DN=60/65 L=0,5-1 MT</t>
  </si>
  <si>
    <t>CARRETE EMBRIDADO DE FUNDICION DUCTIL DN= 60/65 MM. DE 500 MM. HASTA 1.000 MM. DE LONGITUD, SEGUN UNE-EN 545, PINTADO  INTERIOR Y EXTERIOR CON EPOXI ATÓXICO, BRIDAS ORIENTABLES SEGUN UNE-EN 1092-2, TORNILLERIA INOX A-2, MONTAJE Y PRUEBAS.</t>
  </si>
  <si>
    <t>U330502</t>
  </si>
  <si>
    <t>CARRETE(B-B)F.D.DN=80 L=0,5 MT</t>
  </si>
  <si>
    <t>CARRETE EMBRIDADO DE FUNDICION DUCTIL DN= 80 MM. HASTA 500 MM. DE LONGITUD, SEGUN UNE-EN 545, PINTADO INTERIOR Y EXTERIOR CON EPOXI ATÓXICO, BRIDAS ORIENTABLES SEGUN UNE-EN 1092-2, TORNILLERIA INOX A-2, MONTAJE Y PRUEBAS.</t>
  </si>
  <si>
    <t>U330503</t>
  </si>
  <si>
    <t>CARRETE(B-B)F.D.DN=80 L=0,5-1 MT</t>
  </si>
  <si>
    <t>CARRETE EMBRIDADO DE FUNDICION DUCTIL DN= 80 MM. DE 500 MM. HASTA 1.000 MM. DE LONGITUD, SEGUN UNE-EN 545, PINTADO INTERIOR Y EXTERIOR CON EPOXI ATÓXICO, BRIDAS ORIENTABLES SEGUN UNE-EN 1092-2, TORNILLERIA INOX A-2, MONTAJE Y PRUEBAS.</t>
  </si>
  <si>
    <t>U330504</t>
  </si>
  <si>
    <t>CARRETE(B-B)F.D.DN=100 L=0,5 MT</t>
  </si>
  <si>
    <t>CARRETE EMBRIDADO DE FUNDICION DUCTIL DN= 100 MM. HASTA 500 MM. DE LONGITUD, SEGUN UNE-EN 545, PINTADO INTERIOR Y EXTERIOR CON EPOXI ATÓXICO, BRIDAS ORIENTABLES SEGUN UNE-EN 1092-2, TORNILLERIA INOX A-2, MONTAJE Y PRUEBAS.</t>
  </si>
  <si>
    <t>U330505</t>
  </si>
  <si>
    <t>CARRETE(B-B)F.D.DN=100 L=0,5-1MT</t>
  </si>
  <si>
    <t>CARRETE EMBRIDADO DE FUNDICION DUCTIL DN= 100 MM. DE 500 MM. HASTA 1.000 MM. DE LONGITUD, SEGUN UNE-EN 545 PINTADO INTERIOR Y EXTERIOR CON EPOXI ATÓXICO, BRIDAS ORIENTABLES SEGUN UNE-EN 1092-2, TORNILLERIA INOX A-2, MONTAJE Y PRUEBAS.</t>
  </si>
  <si>
    <t>U330506</t>
  </si>
  <si>
    <t>CARRETE(B-B)F.D.DN=125 L=0,5 MT</t>
  </si>
  <si>
    <t>CARRETE EMBRIDADO DE FUNDICION DUCTIL DN= 125 MM. HASTA 500 MM. DE LONGITUD, SEGUN UNE-EN 545, PINTADO INTERIOR Y EXTERIOR CON EPOXI ATÓXICO, BRIDAS ORIENTABLES SEGUN UNE-EN 1092-2, TORNILLERIA INOX A-2, MONTAJE Y PRUEBAS.</t>
  </si>
  <si>
    <t>U330507</t>
  </si>
  <si>
    <t>CARRETE(B-B)F.D.DN=125 L=0,5-1MT</t>
  </si>
  <si>
    <t>CARRETE EMBRIDADO DE FUNDICION DUCTIL DN=125 MM. DE 500 MM. HASTA 1.000 MM. DE LONGITUD, SEGUN UNE-EN 545, PINTADO INTERIOR Y EXTERIOR CON EPOXI ATÓXICO, BRIDAS ORIENTABLES SEGUN UNE-EN 1092-2, TORNILLERIA INOX A-2, MONTAJE Y PRUEBAS.</t>
  </si>
  <si>
    <t>U330508</t>
  </si>
  <si>
    <t>CARRETE(B-B)F.D.DN=150 L=0,5 MT</t>
  </si>
  <si>
    <t>CARRETE EMBRIDADO DE FUNDICION DUCTIL DN= 150 MM. HASTA 500 MM. DE LONGITUD, SEGUN UNE-EN 545, PINTADO INTERIOR Y EXTERIOR CON EPOXI ATÓXICO, BRIDAS ORIENTABLES SEGUN UNE-EN 1092-2, TORNILLERIA INOX A-2, MONTAJE Y PRUEBAS.</t>
  </si>
  <si>
    <t>U330509</t>
  </si>
  <si>
    <t>CARRETE(B-B)F.D.DN=150 L=0,5-1MT</t>
  </si>
  <si>
    <t>CARRETE EMBRIDADO DE FUNDICION DUCTIL DN= 150 MM. DE 500 MM HASTA 1000 MM. DE LONGITUD, SEGUN UNE-EN 545, PINTADO INTERIOR Y EXTERIOR CON EPOXI ATÓXICO, BRIDAS ORIENTABLES SEGUN UNE-EN 1092-2, TORNILLERIA INOX A-2, MONTAJE Y PRUEBAS.</t>
  </si>
  <si>
    <t>U330510</t>
  </si>
  <si>
    <t>CARRETE(B-B)F.D.DN=200 L=0,5 MT</t>
  </si>
  <si>
    <t>CARRETE EMBRIDADO DE FUNDICION DUCTIL DN= 200 MM. HASTA 500 MM DE LONGITUD, SEGUN UNE-EN 545, PINTADO INTERIOR Y EXTERIOR CON EPOXI ATÓXICO, BRIDAS ORIENTABLES SEGUN UNE-EN 1092-2, TORNILLERIA INOX A-2, MONTAJE Y PRUEBAS.</t>
  </si>
  <si>
    <t>U330511</t>
  </si>
  <si>
    <t>CARRETE(B-B)F.D.DN=200 L=0,5-1MT</t>
  </si>
  <si>
    <t>CARRETE EMBRIDADO DE FUNDICION DUCTIL DN= 200 MM. DE 500 MM. HASTA 1.000 MM. DE LONGITUD, SEGUN UNE-EN 545, PINTADO INTERIOR Y EXTERIOR CON EPOXI ATÓXICO, BRIDAS ORIENTABLES SEGUN UNE-EN 1092-2, TORNILLERIA INOX A-2, MONTAJE Y PRUEBAS.</t>
  </si>
  <si>
    <t>U330512</t>
  </si>
  <si>
    <t>CARRETE(B-B)F.D.DN=250 L=0,5 MT</t>
  </si>
  <si>
    <t>CARRETE EMBRIDADO DE FUNDICION DUCTIL DN= 250 MM. HASTA 500 MM DE LONGITUD, SEGUN UNE-EN 545, PINTADO INTERIOR Y EXTERIOR CON EPOXI ATOXICO, BRIDAS ORIENTABLES SEGUN UNE-EN 1092-2, TORNILLERIA INOX A-2, MONTAJE Y PRUEBAS.</t>
  </si>
  <si>
    <t>U330513</t>
  </si>
  <si>
    <t>CARRETE(B-B)F.D.DN=250 L=0,5-1MT</t>
  </si>
  <si>
    <t>CARRETE EMBRIDADO DE FUNDICION DUCTIL DN= 250 MM. DE 500 MM. HASTA 1.000 MM. DE LONGITUD, SEGUN UNE-EN 545, PINTADO INTERIOR Y EXTERIOR CON EPOXI ATOXICO, BRIDAS ORIENTABLES SEGUN UNE-EN 1092-2, TORNILLERIA INOX A-2, MONTAJE Y PRUEBAS.</t>
  </si>
  <si>
    <t>U330514</t>
  </si>
  <si>
    <t>CARRETE(B-B)F.D.DN=300 L=0,5 MT</t>
  </si>
  <si>
    <t>CARRETE EMBRIDADO DE FUNDICION DUCTIL DN= 300 MM. HASTA 500 MM. DE LONGITUD, SEGUN UNE-EN 545, PINTADO INTERIOR Y EXTERIOR CON EPOXI ATOXICO, BRIDAS ORIENTABLES SEGUN UNE-EN 1092-2, TORNILLERIA INOX A-2, MONTAJE Y PRUEBAS.</t>
  </si>
  <si>
    <t>U330515</t>
  </si>
  <si>
    <t>CARRETE(B-B)F.D.DN=300 L=0,5-1MT</t>
  </si>
  <si>
    <t>CARRETE EMBRIDADO DE FUNDICION DUCTIL DN= 300 MM. DE 500 MM. HASTA 1.000 MM. DE LONGITUD, SEGUN UNE-EN 545, PINTADO INTERIOR Y EXTERIOR CON EPOXI ATOXICO, BRIDAS ORIENTABLES SEGUN UNE-EN 1092-2, TORNILLERIA INOX A-2, MONTAJE Y PRUEBAS.</t>
  </si>
  <si>
    <t>U330613</t>
  </si>
  <si>
    <t>PIEZA "T" (B-B-B)F.D. DN=50 MM</t>
  </si>
  <si>
    <t>PIEZA EN T CON TRES BRIDAS EN FUNDICION DUCTIL UNE-EN 545 DN=50 MM. DE DIAMETRO PRINCIPAL Y DERIVACION 50 MM. PINTADO INTERIOR Y EXTERIOR CON EPOXI ATÓXICO, BRIDAS ORIENTABLES SEGUN UNE-EN 1092-2, INCLUIDO TORNILLERIA INOX. A-2, MONTAJE Y PRUEBAS.</t>
  </si>
  <si>
    <t>U330600</t>
  </si>
  <si>
    <t>PIEZA "T" (B-B-B)F.D. DN=60/65 MM</t>
  </si>
  <si>
    <t>PIEZA EN T CON TRES BRIDAS EN FUNDICION DUCTIL UNE-EN 545 DN=60/65 MM. DE DIAMETRO PRINCIPAL Y DERIVACION 60-80 MM. PINTADO INTERIOR Y EXTERIOR CON EPOXI ATÓXICO, BRIDAS ORIENTABLES SEGUN UNE-EN 1092-2, INCLUIDO TORNILLERIA INOX. A-2, MONTAJE Y PRUEBAS.</t>
  </si>
  <si>
    <t>U330601</t>
  </si>
  <si>
    <t>PIEZA "T" (B-B-B)F.D. DN=80 MM</t>
  </si>
  <si>
    <t>PIEZA EN T CON TRES BRIDAS EN FUNDICION DUCTIL UNE-EN 545 DN=80 MM. DE DIAMETRO PRINCIPAL Y DERIVACION 60-80 MM, PINTADO INTERIOR Y EXTERIOR CON EPOXI ATÓXICO BRIDAS ORIENTABLES SEGUN UNE-EN 1092-2, INCLUIDO TORNILLERIA INOX. A-2, MONTAJE Y PRUEBAS.</t>
  </si>
  <si>
    <t>U330602</t>
  </si>
  <si>
    <t>PIEZA "T" (B-B-B)F.D. DN=100 MM</t>
  </si>
  <si>
    <t>PIEZA EN T CON TRES BRIDAS EN FUNDICION DUCTIL UNE-EN 545 DN=100 MM. DE DIAMETRO PRINCIPAL Y DERIVACION 60-100 MM, PINTADO INTERIOR Y EXTERIOR CON EPOXI ATÓXICO, BRIDAS ORIENTABLES SEGUN  UNE-EN 1092-2, INCLUIDO TORNILLERIA INOX. A-2, MONTAJE Y PRUEBAS.</t>
  </si>
  <si>
    <t>U330603</t>
  </si>
  <si>
    <t>PIEZA "T" (B-B-B)F.D. DN=125 MM</t>
  </si>
  <si>
    <t>PIEZA EN T CON TRES BRIDAS EN FUNDICION DUCTIL UNE-EN 545 DN=125 MM. DE DIAMETRO PRINCIPAL Y DERIVACION 60-125 MM, PINTADO INTERIOR Y EXTERIOR CON EPOXI ATÓXICO, BRIDAS ORIENTABLES SEGUN UNE-EN 1092-2, INCLUIDO TORNILLERIA INOX. A-2, MONTAJE Y PRUEBAS.</t>
  </si>
  <si>
    <t>U330604</t>
  </si>
  <si>
    <t>PIEZA "T" (B-B-B)F.D. DN=150 MM</t>
  </si>
  <si>
    <t>PIEZA EN T CON TRES BRIDAS EN FUNDICION DUCTIL UNE-EN 545 DN=150 MM. DE DIAMETRO PRINCIPAL Y DERIVACION 60-150 MM, PINTADO INTERIOR Y EXTERIOR CON EPOXI ATÓXICO, BRIDAS ORIENTABLES SEGUN UNE-EN 1092-2, INCLUIDO TORNILLERIA INOX. A-2, MONTAJE Y PRUEBAS.</t>
  </si>
  <si>
    <t>U330605</t>
  </si>
  <si>
    <t>PIEZA "T" (B-B-B)F.D. DN=200 MM</t>
  </si>
  <si>
    <t>PIEZA EN T CON TRES BRIDAS EN FUNDICION DUCTIL UNE-EN 545 DN=200 MM. DE DIAMETRO PRINCIPAL Y DERIVACION 60-200 MM, PINTADO INTERIOR Y EXTERIOR CON EPOXI ATÓXICO, BRIDAS ORIENTABLES SEGUN UNE-EN 1092-2, INCLUIDO TORNILLERIA INOX. A-2, MONTAJE Y PRUEBAS.</t>
  </si>
  <si>
    <t>U330606</t>
  </si>
  <si>
    <t>PIEZA "T" (B-B-B)F.D. DN=250 MM</t>
  </si>
  <si>
    <t>PIEZA EN T CON TRES BRIDAS EN FUNDICION DUCTIL UNE-EN 545 DN=250 MM. DE DIAMETRO PRINCIPAL Y DERIVACION 60-250 MM, PINTADO INTERIOR Y EXTERIOR CON EPOXI ATOXICO, BRIDAS ORIENTABLES SEGUN UNE-EN 1092-2, INCLUIDO TORNILLERIA INOX. A-2, MONTAJE Y PRUEBAS.</t>
  </si>
  <si>
    <t>U330607</t>
  </si>
  <si>
    <t>PIEZA "T" (B-B-B)F.D. DN=300 MM</t>
  </si>
  <si>
    <t>PIEZA EN T CON TRES BRIDAS EN FUNDICION DUCTIL UNE-EN 545 DN=300 MM. DE DIAMETRO PRINCIPAL Y DERIVACION 60-300 MM, PINTADO INTERIOR Y EXTERIOR CON EPOXI ATOXICO, BRIDAS ORIENTABLES SEGUN UNE-EN 1092-2, INCLUIDO TORNILLERIA INOX. A-2, MONTAJE Y PRUEBAS.</t>
  </si>
  <si>
    <t>U330712</t>
  </si>
  <si>
    <t>CONO REDUCCION(B-B)FD. DN=65 MM</t>
  </si>
  <si>
    <t xml:space="preserve">CONO DE REDUCCION BRIDA-BRIDA DE FUNDICION DUCTIL UNE-EN 545, DN= 65 MM. CON REDUCCION A DIAMETRO 50 MM. PINTADO INTERIOR Y EXTERIOR CON EPOXI ATÓXICO, BRIDAS ORIENTABLES SEGUN UNE-EN 1092-2, INCLUSO TORNILLERIA INOX. A-2, MONTAJE Y PRUEBAS.
</t>
  </si>
  <si>
    <t>U330700</t>
  </si>
  <si>
    <t>CONO REDUCCION(B-B)FD. DN=80 MM</t>
  </si>
  <si>
    <t>CONO DE REDUCCION BRIDA-BRIDA DE FUNDICION DUCTIL UNE-EN 545, DN= 80 MM. CON REDUCCION A DIAMETRO 60/65 MM. PINTADO INTERIOR Y EXTERIOR CON EPOXI ATÓXICO, BRIDAS ORIENTABLES SEGUN UNE-EN 1092-2, INCLUSO TORNILLERIA INOX. A-2, MONTAJE Y PRUEBAS.</t>
  </si>
  <si>
    <t>U330701</t>
  </si>
  <si>
    <t>CONO REDUCCION(B-B)FD. DN=100 MM</t>
  </si>
  <si>
    <t>CONO DE REDUCCION BRIDA-BRIDA DE FUNDICION DUCTIL UNE-EN 545, DN= 100 MM. CON REDUCCION A DIAMETRO COMPRENDIDO ENTRE 60 Y 80 MM. PINTADO INTERIOR Y EXTERIOR CON EPOXI ATÓXICO, BRIDAS ORIENTABLES SEGUN UNE-EN 1092-2, INCLUSO TORNILLERIA INOX. A-2, MONTAJE Y PRUEBAS.</t>
  </si>
  <si>
    <t>U330702</t>
  </si>
  <si>
    <t>CONO REDUCCION(B-B)FD. DN=125 MM</t>
  </si>
  <si>
    <t>CONO DE REDUCCION BRIDA-BRIDA DE FUNDICION DUCTIL UNE-EN 545, DN= 125 MM. CON REDUCCION A DIAMETRO COMPRENDIDO ENTRE 60 Y 100 MM. PINTADO INTERIOR Y EXTERIOR CON EPOXI ATÓXICO, BRIDAS ORIENTABLES SEGUN UNE-EN 1092-2, INCLUSO TORNILLERIA INOX. A-2, MONTAJE Y PRUEBAS.</t>
  </si>
  <si>
    <t>U330703</t>
  </si>
  <si>
    <t>CONO REDUCCION(B-B)FD. DN=150 MM</t>
  </si>
  <si>
    <t>CONO DE REDUCCION BRIDA-BRIDA DE FUNDICION DUCTIL UNE-EN 545, DN= 150 MM. CON REDUCCION A DIAMETRO COMPRENDIDO ENTRE 60 Y 125 MM. PINTADO INTERIOR Y EXTERIOR CON EPOXI ATÓXICO, BRIDAS ORIENTABLES SEGUN UNE-EN 1092-2, INCLUSO TORNILLERIA INOX. A-2, MONTAJE Y PRUEBAS.</t>
  </si>
  <si>
    <t>U330704</t>
  </si>
  <si>
    <t>CONO REDUCCION(B-B)FD. DN=200 MM</t>
  </si>
  <si>
    <t>CONO DE REDUCCION BRIDA-BRIDA DE FUNDICION DUCTIL UNE-EN 545, DN= 200 MM. CON REDUCCION A DIAMETRO COMPRENDIDO ENTRE 100 Y 150 MM. PINTADO INTERIOR Y EXTERIOR CON EPOXI ATÓXICO, BRIDAS ORIENTABLES SEGUN UNE-EN 1092-2, INCLUSO TORNILLERIA INOX. A-2, MONTAJE Y PRUEBAS.</t>
  </si>
  <si>
    <t>U330705</t>
  </si>
  <si>
    <t>CONO REDUCCION(B-B)FD. DN=250 MM</t>
  </si>
  <si>
    <t>CONO DE REDUCCION BRIDA-BRIDA DE FUNDICION DUCTIL UNE-EN 545, DN= 250 MM. CON REDUCCION A DIAMETRO COMPRENDIDO ENTRE 125 Y 200 MM. PINTADO INTERIOR Y EXTERIOR CON EPOXI ATOXICO, BRIDAS ORIENTABLES SEGUN UNE-EN 1092-2, INCLUSO TORNILLERIA INOX. A-2, MONTAJE Y PRUEBAS.</t>
  </si>
  <si>
    <t>U330706</t>
  </si>
  <si>
    <t>CONO REDUCCION(B-B)FD. DN=300 MM</t>
  </si>
  <si>
    <t>CONO DE REDUCCION BRIDA-BRIDA DE FUNDICION DUCTIL UNE-EN 545, DN= 300 MM. CON REDUCCION A DIAMETRO COMPRENDIDO ENTRE 150 Y 250 MM. PINTADO INTERIOR Y EXTERIOR CON EPOXI ATOXICO, BRIDAS ORIENTABLES SEGUN UNE-EN 1092-2, INCLUSO TORNILLERIA INOX. A-2, MONTAJE Y PRUEBAS.</t>
  </si>
  <si>
    <t>U330812</t>
  </si>
  <si>
    <t>CODO (B-B) F.D. DN=65 22-45-90</t>
  </si>
  <si>
    <t>CODO CON BRIDAS DE FUNDICION  DUCTIL DN= 65 MM DE 22,45 Y 90 GRADOS, PINTADO INTERIOR Y EXTERIOR CON EPOXI ATÓXICO SEGUN UNE-EN 545,  INCLUSO MONTAJE, TORNILLERIA Y PRUEBAS.</t>
  </si>
  <si>
    <t>U330800</t>
  </si>
  <si>
    <t>CODO (B-B) F.D. DN=80 22-45-90</t>
  </si>
  <si>
    <t>CODO CON BRIDAS DE FUNDICION  DUCTIL DN= 80 MM DE 22,45 Y 90 GRADOS, PINTADO INTERIOR Y EXTERIOR CON EPOXI ATÓXICO SEGUN UNE-EN 545,  INCLUSO MONTAJE, TORNILLERIA Y PRUEBAS.</t>
  </si>
  <si>
    <t>U330801</t>
  </si>
  <si>
    <t>CODO (B-B) F.D. DN=100 22-45-90</t>
  </si>
  <si>
    <t>CODO CON BRIDAS DE FUNDICION  DUCTIL DN=100 MM DE 22,45 Y 90 GRADOS PINTADO INTERIOR Y EXTERIOR CON EPOXI ATÓXICO SEGUN UNE-EN 545, INCLUSO MONTAJE, TORNILLERIA Y PRUEBAS.</t>
  </si>
  <si>
    <t>U330802</t>
  </si>
  <si>
    <t>CODO (B-B) F.D. DN=125 22-45-90</t>
  </si>
  <si>
    <t>CODO CON BRIDAS DE FUNDICION  DUCTIL DN=125 MM DE 22,45 Y 90 GRADOS PINTADO INTERIOR Y EXTERIOR CON EPOXI ATÓXICO SEGUN UNE-EN 545, INCLUSO MONTAJE, TORNILLERIA Y PRUEBAS.</t>
  </si>
  <si>
    <t>U330803</t>
  </si>
  <si>
    <t>CODO (B-B) F.D. DN=150 22-45-90</t>
  </si>
  <si>
    <t>CODO CON BRIDAS DE FUNDICION  DUCTIL DN=150 MM DE 22,45 Y 90 GRADOS PINTADO INTERIOR Y EXTERIOR CON EPOXI ATÓXICO SEGUN UNE-EN 545, INCLUSO MONTAJE, TORNILLERIA Y PRUEBAS.</t>
  </si>
  <si>
    <t>U330804</t>
  </si>
  <si>
    <t>CODO (B-B) F.D. DN=200 22-45-90</t>
  </si>
  <si>
    <t>CODO CON BRIDAS DE FUNDICION  DUCTIL DN=200 MM DE 22,45 Y 90 GRADOS PINTADO INTERIOR Y EXTERIOR CON EPOXI ATÓXICO SEGUN UNE-EN 545, INCLUSO MONTAJE, TORNILLERIA Y PRUEBAS.</t>
  </si>
  <si>
    <t>U330805</t>
  </si>
  <si>
    <t>CODO (B-B) F.D. DN=250 22-45-90</t>
  </si>
  <si>
    <t>CODO CON BRIDAS DE FUNDICION  DUCTIL DN=250 MM DE 22,45 Y 90 GRADOS PINTADO INTERIOR Y EXTERIOR CON EPOXI ATOXICO SEGUN UNE-EN 545, INCLUSO MONTAJE, TORNILLERIA Y PRUEBAS.</t>
  </si>
  <si>
    <t>U330806</t>
  </si>
  <si>
    <t>CODO (B-B) F.D. DN=300 22-45-90</t>
  </si>
  <si>
    <t>CODO CON BRIDAS DE FUNDICION  DUCTIL DN=300 MM DE 22,45 Y 90 GRADOS PINTADO INTERIOR Y EXTERIOR CON EPOXI ATOXICO SEGUN UNE-EN 545, INCLUSO MONTAJE, TORNILLERIA Y PRUEBAS.</t>
  </si>
  <si>
    <t>U331000</t>
  </si>
  <si>
    <t>EMPALME (B-E) F.D. DN=80 MM.</t>
  </si>
  <si>
    <t>EMPALME BRIDA-ENCHUFE EN FUNDICION DUCTIL DN = 80 MM. PINTADO INTERIOR Y EXTERIOR CON EPOXI ATÓXICO SEGUN UNE-EN 545, INCLUIDA JUNTA EXPRESS, TORNILLERIA, MONTAJE Y PRUEBAS.</t>
  </si>
  <si>
    <t>U331001</t>
  </si>
  <si>
    <t>EMPALME (B-E) F.D. DN=100 MM.</t>
  </si>
  <si>
    <t>EMPALME BRIDA-ENCHUFE EN FUNDICION DUCTIL PINTADO INTERIOR Y EXTERIOR CON EPOXI ATÓXICO SEGUN UNE-EN 545 DN =100 MM. INCLUIDA JUNTA EXPRESS, TORNILLERIA, MONTAJE Y PRUEBAS.</t>
  </si>
  <si>
    <t>U331002</t>
  </si>
  <si>
    <t>EMPALME (B-E) F.D. DN=125 MM.</t>
  </si>
  <si>
    <t>EMPALME BRIDA-ENCHUFE EN FUNDICION DUCTIL PINTADO INTERIOR Y EXTERIOR CON EPOXI ATÓXICO SEGUN UNE-EN 545 DN =125 MM. INCLUIDA JUNTA EXPRESS, TORNILLERIA, MONTAJE Y PRUEBAS.</t>
  </si>
  <si>
    <t>U331003</t>
  </si>
  <si>
    <t>EMPALME (B-E) F.D. DN=150 MM.</t>
  </si>
  <si>
    <t>EMPALME BRIDA-ENCHUFE EN FUNDICION DUCTIL PINTADO INERIOR Y EXTERIOR CON EPOXI ATÓXICO SEGUN UNE-EN 545 DN =150 MM. INCLUIDA JUNTA EXPRESS, TORNILLERIA, MONTAJE Y PRUEBAS.</t>
  </si>
  <si>
    <t>U331004</t>
  </si>
  <si>
    <t>EMPALME (B-E) F.D. DN=200 MM.</t>
  </si>
  <si>
    <t>EMPALME BRIDA-ENCHUFE EN FUNDICION DUCTIL PINTADO INTERIOR Y EXTERIOR CON EPOXI ATÓXICO SEGUN UNE-EN 545  DN =200 MM. INCLUIDA JUNTA EXPRESS, TORNILLERIA, MONTAJE Y PRUEBAS.</t>
  </si>
  <si>
    <t>U331005</t>
  </si>
  <si>
    <t>EMPALME (B-E) F.D. DN=250 MM.</t>
  </si>
  <si>
    <t>EMPALME BRIDA-ENCHUFE EN FUNDICION DUCTIL PINTADO INTERIOR Y EXTERIOR CON EPOXI ATOXICO SEGUN UNE-EN 545 DN =250 MM. INCLUIDA JUNTA EXPRESS, TORNILLERIA, MONTAJE Y PRUEBAS.</t>
  </si>
  <si>
    <t>U331006</t>
  </si>
  <si>
    <t>EMPALME (B-E) F.D. DN=300 MM.</t>
  </si>
  <si>
    <t xml:space="preserve"> EMPALME BRIDA-ENCHUFE EN FUNDICION DUCTIL PINTADO INTERIOR Y EXTERIOR CON EPOXI ATOXICO SEGUN UNE-EN 545 DN =300 MM. INCLUIDA JUNTA EXPRESS, TORNILLERIA, MONTAJE Y PRUEBAS.</t>
  </si>
  <si>
    <t>U331030</t>
  </si>
  <si>
    <t>BRIDA CIEGA DN= 50 MM</t>
  </si>
  <si>
    <t>BRIDA CIEGA DN= 50 MM. EN FUNDICION DUCTIL , INCLUIDO TORNILLERIA INOX A-2, JUNTA DE ESTANQUEIDAD, MONTAJE Y PRUEBAS.</t>
  </si>
  <si>
    <t>U331031</t>
  </si>
  <si>
    <t>BRIDA CIEGA DN= 60/65 MM</t>
  </si>
  <si>
    <t>BRIDA CIEGA DN= 60/65 MM. EN FUNDICION DUCTIL , INCLUIDO TORNILLERIA INOX A-2, JUNTA DE ESTANQUEIDAD, MONTAJE Y PRUEBAS.</t>
  </si>
  <si>
    <t>U331033</t>
  </si>
  <si>
    <t>BRIDA CIEGA DN= 80 MM</t>
  </si>
  <si>
    <t>BRIDA CIEGA DN= 80 MM. EN FUNDICION DUCTIL , INCLUIDO TORNILLERIA INOX A-2, JUNTA DE ESTANQUEIDAD, MONTAJE Y PRUEBAS.</t>
  </si>
  <si>
    <t>U331034</t>
  </si>
  <si>
    <t>BRIDA CIEGA DN= 100 MM</t>
  </si>
  <si>
    <t>BRIDA CIEGA DN=100 MM. EN FUNDICION DUCTIL , INCLUIDO TORNILLERIA INOX A-2, JUNTA DE ESTANQUEIDAD, MONTAJE Y PRUEBAS.</t>
  </si>
  <si>
    <t>U331035</t>
  </si>
  <si>
    <t>BRIDA CIEGA DN= 125 MM</t>
  </si>
  <si>
    <t>BRIDA CIEGA DN= 125 MM. EN FUNDICION DUCTIL , INCLUIDO TORNILLERIA INOX A-2, JUNTA DE ESTANQUEIDAD, MONTAJE Y PRUEBAS.</t>
  </si>
  <si>
    <t>U331036</t>
  </si>
  <si>
    <t>BRIDA CIEGA DN= 150 MM</t>
  </si>
  <si>
    <t>BRIDA CIEGA DN= 150 MM. EN FUNDICION DUCTIL , INCLUIDO TORNILLERIA INOX A-2, JUNTA DE ESTANQUEIDAD, MONTAJE Y PRUEBAS.</t>
  </si>
  <si>
    <t>U331037</t>
  </si>
  <si>
    <t>BRIDA CIEGA DN= 200 MM</t>
  </si>
  <si>
    <t>BRIDA CIEGA DN= 200 MM. EN FUNDICION DUCTIL , INCLUIDO TORNILLERIA INOX A-2, JUNTA DE ESTANQUEIDAD, MONTAJE Y PRUEBAS.</t>
  </si>
  <si>
    <t>U331038</t>
  </si>
  <si>
    <t>BRIDA CIEGA DN= 250 MM</t>
  </si>
  <si>
    <t>BRIDA CIEGA DN= 250 MM. EN FUNDICION DUCTIL , INCLUIDO TORNILLERIA INOX A-2, JUNTA DE ESTANQUEIDAD, MONTAJE Y PRUEBAS.</t>
  </si>
  <si>
    <t>U331100</t>
  </si>
  <si>
    <t>EMPALME (B-EXT.LISO) F.D. DN=80</t>
  </si>
  <si>
    <t>EMPALME BRIDA-EXTREMO LISO  EN FUNDICION DUCTIL PINTADO INTERIOR Y EXTERIOR CON EPOXI ATÓXICO SEGUN UNE-EN 545 DN = 80 MM. INCLUIDA JUNTA, MONTAJE, TORNILLERIA Y PRUEBAS.</t>
  </si>
  <si>
    <t>U331101</t>
  </si>
  <si>
    <t>EMPALME (B-EXT.LISO) F.D. DN=100</t>
  </si>
  <si>
    <t>EMPALME BRIDA-EXTREMO LISO EN FUNDICION DUCTIL PINTADO INTERIOR Y EXTERIOR CON EPOXI ATÓXICO SEGUN UNE-EN 545 DN = 100 MM. INCLUIDA JUNTA, MONTAJE, TORNILLERIA Y PRUEBAS.</t>
  </si>
  <si>
    <t>U331102</t>
  </si>
  <si>
    <t>EMPALME (B-EXT.LISO) F.D. DN=125</t>
  </si>
  <si>
    <t>EMPALME BRIDA-EXTREMO LISO EN FUNDICION DUCTIL PINTADO INTERIOR Y EXTERIOR CON EPOXI ATÓXICO SEGUN UNE-EN 545 DN = 125 MM. INCLUIDA JUNTA, MONTAJE, TORNILLERIA Y PRUEBAS.</t>
  </si>
  <si>
    <t>U331103</t>
  </si>
  <si>
    <t>EMPALME (B-EXT.LISO) F.D. DN=150</t>
  </si>
  <si>
    <t>EMPALME BRIDA-EXTREMO LISO EN FUNDICION DUCTIL PINTADO INTERIOR Y EXTERIOR CON EPOXI ATÓXICO SEGUN UNE-EN 545  DN = 150 MM. INCLUIDA JUNTA, MONTAJE, TORNILLERIA Y PRUEBAS.</t>
  </si>
  <si>
    <t>U331104</t>
  </si>
  <si>
    <t>EMPALME (B-EXT.LISO) F.D. DN=200</t>
  </si>
  <si>
    <t>EMPALME BRIDA-EXTREMO LISO EN FUNDICION DUCTIL PINTADO INTERIOR Y EXTERIOR CON EPOXI ATÓXICO SEGUN UNE-EN 545 DN = 200 MM. INCLUIDA JUNTA, MONTAJE, TORNILLERIA Y PRUEBAS.</t>
  </si>
  <si>
    <t>U331105</t>
  </si>
  <si>
    <t>EMPALME (B-EXT.LISO) F.D. DN=250</t>
  </si>
  <si>
    <t>EMPALME BRIDA-EXTREMO LISO  EN FUNDICION DUCTIL PINTADO INTERIOR Y EXTERIOR CON EPOXI ATOXICO SEGUN UNE-EN 545 DN = 250 MM. INCLUIDA JUNTA, MONTAJE, TORNILLERIA Y PRUEBAS.</t>
  </si>
  <si>
    <t>U331106</t>
  </si>
  <si>
    <t>EMPALME (B-EXT.LISO) F.D. DN=300</t>
  </si>
  <si>
    <t>EMPALME BRIDA-EXTREMO LISO EN FUNDICION DUCTIL PINTADO INTERIOR Y EXTERIOR CON EPOXI ATOXICO SEGUN UNE-EN 545 DN = 300 MM. INCLUIDA JUNTA, MONTAJE, TORNILLERIA Y PRUEBAS.</t>
  </si>
  <si>
    <t>U331200</t>
  </si>
  <si>
    <t>MANGUITO (E-E) F.D. DN=80 MM.</t>
  </si>
  <si>
    <t>MANGUITO ENCHUFE-ENCHUFE EN FUNDICION DUCTIL PINTADO INTERIOR Y EXTERIOR CON EPOXI ATÓXICO SEGUN UNE-EN 545 DN = 80 MM INCLUSO MONTAJE, JUNTA EXPRES, TORNILLERIA Y PRUEBAS.</t>
  </si>
  <si>
    <t>U331201</t>
  </si>
  <si>
    <t>MANGUITO (E-E) F.D. DN=100 MM.</t>
  </si>
  <si>
    <t>MANGUITO ENCHUFE-ENCHUFE EN FUNDICION DUCTIL PINTADO INTERIOR Y EXTERIOR CON EPOXI ATÓXICO SEGUN UNE-EN 545 DN = 100 MM INCLUSO MONTAJE, JUNTA EXPRES TORNILLERIA Y PRUEBAS.</t>
  </si>
  <si>
    <t>U331202</t>
  </si>
  <si>
    <t>MANGUITO (E-E) F.D. DN=125 MM.</t>
  </si>
  <si>
    <t>MANGUITO ENCHUFE-ENCHUFE EN FUNDICION DUCTIL PINTADO INTERIOR Y EXTERIOR CON EPOXI ATÓXICO SEGUN UNE-EN 545 DN = 125 MM INCLUSO MONTAJE, JUNTA EXPRES TORNILLERIA Y PRUEBAS.</t>
  </si>
  <si>
    <t>U331203</t>
  </si>
  <si>
    <t>MANGUITO (E-E) F.D. DN=150 MM.</t>
  </si>
  <si>
    <t>MANGUITO ENCHUFE-ENCHUFE EN FUNDICION DUCTIL PINTADO INTERIOR Y EXTERIOR CON EPOXI ATÓXICO SEGUN UNE-EN 545 DN = 150 MM INCLUSO MONTAJE, JUNTA EXPRES TORNILLERIA Y PRUEBAS.</t>
  </si>
  <si>
    <t>U331204</t>
  </si>
  <si>
    <t>MANGUITO (E-E) F.D. DN=200 MM.</t>
  </si>
  <si>
    <t>MANGUITO ENCHUFE-ENCHUFE EN FUNDICION DUCTIL PINTADO INTERIOR Y EXTERIOR CON EPOXI ATÓXICO  SEGUN UNE-EN 545 DN = 200 MM INCLUSO MONTAJE, JUNTA EXPRES TORNILLERIA Y PRUEBAS.</t>
  </si>
  <si>
    <t>U331205</t>
  </si>
  <si>
    <t>MANGUITO (E-E) F.D. DN=250 MM.</t>
  </si>
  <si>
    <t>MANGUITO ENCHUFE-ENCHUFE EN FUNDICION DUCTIL PINTADO INTERIOR Y EXTERIOR CON EPOXI ATOXICO SEGUN UNE-EN 545 DN = 250 MM INCLUSO MONTAJE, JUNTA EXPRES TORNILLERIA Y PRUEBAS.</t>
  </si>
  <si>
    <t>U331206</t>
  </si>
  <si>
    <t>MANGUITO (E-E) F.D. DN=300 MM.</t>
  </si>
  <si>
    <t>MANGUITO ENCHUFE-ENCHUFE EN FUNDICION DUCTIL PINTADO INTERIOR Y EXTERIOR CON EPOXI ATOXICO SEGUN UNE-EN 545  DN = 300 MM INCLUSO MONTAJE, JUNTA EXPRES TORNILLERIA Y PRUEBAS.</t>
  </si>
  <si>
    <t>U331300</t>
  </si>
  <si>
    <t>CODO (E-E) F.DUCTIL DN=80 MM</t>
  </si>
  <si>
    <t>CODO ENCHUFE-ENCHUFE EN FUNDICION DUCTIL  DN = 80 MM, PINTADO INTERIOR Y EXTERIOR CON EPOXI ATÓXICO SEGUN UNE-EN 545 , INCLUSO JUNTAS MECANICAS DE FUNDICION DUCTIL, MONTAJE Y PRUEBAS.</t>
  </si>
  <si>
    <t>U331301</t>
  </si>
  <si>
    <t>CODO (E-E) F.DUCTIL DN=100 MM</t>
  </si>
  <si>
    <t>CODO ENCHUFE-ENCHUFE EN FUNDICION DUCTIL DN = 100 MM, PINTADO INTERIOR Y EXTERIOR CON EPOXI ATÓXICO SEGUN UNE-EN 545 , INCLUSO JUNTAS MECANICAS DE FUNDICION DUCTIL, MONTAJE Y PRUEBAS.</t>
  </si>
  <si>
    <t>U331302</t>
  </si>
  <si>
    <t>CODO (E-E) F.DUCTIL DN=125 MM</t>
  </si>
  <si>
    <t>CODO ENCHUFE-ENCHUFE EN FUNDICION DUCTIL  DN = 125 MM, PINTADO INTERIOR Y EXTERIOR CON EPOXI ATÓXICO SEGUN UNE-EN 545 , INCLUSO JUNTAS MECANICAS DE FUNDICION DUCTIL, MONTAJE Y PRUEBAS.</t>
  </si>
  <si>
    <t>U331303</t>
  </si>
  <si>
    <t>CODO (E-E) F.DUCTIL DN=150 MM</t>
  </si>
  <si>
    <t>CODO ENCHUFE-ENCHUFE EN FUNDICION DUCTIL DN = 150 MM, PINTADO INTERIOR Y EXTERIOR CON EPOXI ATÓXICO SEGUN UNE-EN 545 , INCLUSO JUNTAS MECANICAS DE FUNDICION DUCTIL, MONTAJE Y PRUEBAS.</t>
  </si>
  <si>
    <t>U331304</t>
  </si>
  <si>
    <t>CODO (E-E) F.DUCTIL DN=200 MM</t>
  </si>
  <si>
    <t>CODO ENCHUFE-ENCHUFE EN FUNDICION DUCTIL  DN = 200 MM, PINTADO INTERIOR Y EXTERIOR CON EPOXI ATÓXICO SEGUN UNE-EN 545 , INCLUSO JUNTAS MECANICAS DE FUNDICION DUCTIL, MONTAJE Y PRUEBAS.</t>
  </si>
  <si>
    <t>U331305</t>
  </si>
  <si>
    <t>CODO (E-E) F.DUCTIL DN=250 MM</t>
  </si>
  <si>
    <t>CODO ENCHUFE-ENCHUFE EN FUNDICION DUCTIL  DN = 250 MM, PINTADO INTERIOR Y EXTERIOR CON EPOXI ATOXICO SEGUN UNE-EN 545 , INCLUSO JUNTAS MECANICAS DE FUNDICION DUCTIL, MONTAJE Y PRUEBAS.</t>
  </si>
  <si>
    <t>U331306</t>
  </si>
  <si>
    <t>CODO (E-E) F.DUCTIL DN=300 MM</t>
  </si>
  <si>
    <t>CODO ENCHUFE-ENCHUFE EN FUNDICION DUCTIL DN = 300 MM, PINTADO INTERIOR Y EXTERIOR CON EPOXI ATOXICO SEGUN UNE-EN 545 , INCLUSO JUNTAS MECANICAS DE FUNDICION DUCTIL, MONTAJE Y PRUEBAS.</t>
  </si>
  <si>
    <t>U331400</t>
  </si>
  <si>
    <t>PIEZA "T" F.D. E/B/E DN=80 MM</t>
  </si>
  <si>
    <t>PIEZA EN T ENCHUFE-ENCHUFE DERIVACION BRIDA DN PRINCIPAL =80  MM. DN. SEC 40-80 MM. EN  FUNDICION DUCTIL PINTADO INTERIOR Y EXTERIOR CON EPOXI ATÓXICO SEGUN UNE-EN 545, INCLUSO MONTAJE JUNTA EXPRESS, TORNILLERIA Y PRUEBAS.</t>
  </si>
  <si>
    <t>U331401</t>
  </si>
  <si>
    <t>PIEZA "T" F.D. E/B/E DN=100 MM</t>
  </si>
  <si>
    <t>PIEZA EN T ENCHUFE-ENCHUFE DERIVACION BRIDA DN PRINCIPAL =100 MM. DN. SEC 40-100 MM. EN FUNDICION DUCTIL PINTADO INTERIOR Y EXTERIOR CON EPOXI ATÓXICO SEGUN UNE-EN 545 , INCLUSO MONTAJE JUNTA EXPRESS,TORNILLERIA,Y PRUEBAS.</t>
  </si>
  <si>
    <t>U331402</t>
  </si>
  <si>
    <t>PIEZA "T" F.D. E/B/E DN=125 MM</t>
  </si>
  <si>
    <t>PIEZA EN T ENCHUFE-ENCHUFE DERIVACION BRIDA DN PRINCIPAL =125 MM. DN. SEC 40-125 MM.  EN FUNDICION DUCTIL PINTADO  INTERIOR Y EXTERIOR CON EPOXI ATÓXICO SEGUN UNE-EN 545, INCLUSO MONTAJE JUNTA EXPRESS, TORNILLERIA Y PRUEBAS.</t>
  </si>
  <si>
    <t>U331403</t>
  </si>
  <si>
    <t>PIEZA "T" F.D. E/B/E DN=150 MM</t>
  </si>
  <si>
    <t>PIEZA EN T ENCHUFE-ENCHUFE DERIVACION BRIDA DN PRINCIPAL =150 MM. DN. SEC 40-150 MM.  EN FUNDICION DUCTIL PINTADO INTERIOR Y EXTERIOR CON EPOXI ATÓXICO SEGUN UNE-EN 545 , INCLUSO MONTAJE JUNTA EXPRESS, TORNILLERIA Y PRUEBAS.</t>
  </si>
  <si>
    <t>U331404</t>
  </si>
  <si>
    <t>PIEZA "T" F.D. E/B/E DN=200 MM</t>
  </si>
  <si>
    <t>PIEZA EN T ENCHUFE-ENCHUFE DERIVACION BRIDA DN PRINCIPAL =200 MM. DN. SEC 40 - 200 MM. EN FUNDICION DUCTIL PINTADO  INTERIOR Y EXTERIOR CON EPOXI ATÓXICO SEGUN UNE-EN 545 , INCLUSO MONTAJE JUNTA EXPRES, TORNILLERIA Y PRUEBAS.</t>
  </si>
  <si>
    <t>U331405</t>
  </si>
  <si>
    <t>PIEZA "T" F.D. E/B/E DN=250 MM</t>
  </si>
  <si>
    <t>PIEZA EN T ENCHUFE-ENCHUFE DERIVACION BRIDA DN PRINCIPAL =250 MM. DN. SEC 60 - 225 MM. EN FUNDICION DUCTIL PINTADO INTERIOR Y EXTERIOR CON EPOXI ATOXICO SEGUN UNE-EN 545 , INCLUSO MONTAJE JUNTA EXPRESS, TORNILLERIA Y PRUEBAS.</t>
  </si>
  <si>
    <t>U331406</t>
  </si>
  <si>
    <t>PIEZA "T" F.D. E/B/E DN=300 MM</t>
  </si>
  <si>
    <t>PIEZA EN T ENCHUFE-ENCHUFE DERIVACION BRIDA DN PRINCIPAL =300 MM. DN. SEC 60 - 300 MM. EN FUNDICION DUCTIL PINTADO INTERIOR Y EXTERIOR CON EPOXI ATOXICO SEGUN UNE-EN 545 , INCLUSO MONTAJE JUNTA EXPRESS, TORNILLERIA Y PRUEBAS.</t>
  </si>
  <si>
    <t>U331500</t>
  </si>
  <si>
    <t>CONO REDUCCION F.D. E/E DN=80MM</t>
  </si>
  <si>
    <t>CONO DE REDUCCION ENCHUFE-ENCHUFE DN=80 MM. EN BOCA DE ENTRADA, EN FUNDICION DUCTIL PINTADO INTERIOR Y EXTERIOR CON EPOXI ATÓXICO SEGUN UNE-EN 545 , INCLUSO MONTAJE, JUNTA EXPRESS, TORNILLERIA Y PRUEBAS.</t>
  </si>
  <si>
    <t>U331501</t>
  </si>
  <si>
    <t>CONO REDUCCION F.D. E/E DN=100MM</t>
  </si>
  <si>
    <t>CONO DE REDUCCION ENCHUFE-ENCHUFE DN=100 MM. EN BOCA DE  ENTRADA, EN FUNDICION DUCTIL PINTADO INTERIOR Y EXTERIOR CON EPOXI ATÓXICO SEGUN UNE-EN 545 , INCLUSO MONTAJE,JUNTA EXPRESS, TORNILLERIA Y PRUEBAS.</t>
  </si>
  <si>
    <t>U331502</t>
  </si>
  <si>
    <t>CONO REDUCCION F.D. E/E DN=125MM</t>
  </si>
  <si>
    <t>CONO DE REDUCCION ENCHUFE-ENCHUFE DN=125 MM. EN BOCA DE ENTRADA, EN FUNDICION DUCTIL PINTADO INTERIOR Y EXTERIOR CON EPOXI ATÓXICO SEGUN UNE-EN 545 , INCLUSO MONTAJE, JUNTA EXPRESS, TORNILLERIA Y PRUEBAS.</t>
  </si>
  <si>
    <t>U331503</t>
  </si>
  <si>
    <t>CONO REDUCCION F.D. E/E DN=150MM</t>
  </si>
  <si>
    <t>CONO DE REDUCCION ENCHUFE-ENCHUFE DN=150 MM. EN BOCA DE ENTRADA, EN FUNDICION DUCTIL PINTADO INTERIOR Y EXTERIOR CON EPOXI ATÓXICO SEGUN UNE-EN 545 , INCLUSO MONTAJE, JUNTA EXPRESS, TORNILLERIA Y PRUEBAS.</t>
  </si>
  <si>
    <t>U331504</t>
  </si>
  <si>
    <t>CONO REDUCCION F.D. E/E DN=200MM</t>
  </si>
  <si>
    <t>CONO DE REDUCCION ENCHUFE-ENCHUFE DN=200 MM. EN BOCA DE ENTRADA, EN FUNDICION DUCTIL PINTADO INTERIOR Y EXTERIOR CON EPOXI ATÓXICO SEGUN UNE-EN 545 , INCLUSO MONTAJE, JUNTA EXPRESS, TORNILLERIA Y PRUEBAS.</t>
  </si>
  <si>
    <t>U331505</t>
  </si>
  <si>
    <t>CONO REDUCCION F.D. E/E DN=250MM</t>
  </si>
  <si>
    <t>CONO DE REDUCCION ENCHUFE-ENCHUFE DN=250 MM. EN BOCA DE  ENTRADA, EN FUNDICION DUCTIL PINTADO INTERIOR Y EXTERIOR CON EPOXI ATOXICO SEGUN UNE-EN 545, INCLUSO MONTAJE, JUNTA EXPRESS, TORNILLERIA Y PRUEBAS.</t>
  </si>
  <si>
    <t>U331506</t>
  </si>
  <si>
    <t>CONO REDUCCION F.D. E/E DN=300MM</t>
  </si>
  <si>
    <t>CONO DE REDUCCION ENCHUFE-ENCHUFE DN=300 MM. EN BOCA DE ENTRADA, EN FUNDICION DUCTIL PINTADO INTERIOR Y EXTERIOR CON EPOXI ATOXICO SEGUN UNE-EN 545, INCLUSO MONTAJE, JUNTA EXPRESS, TORNILLERIA Y PRUEBAS.</t>
  </si>
  <si>
    <t>U3316</t>
  </si>
  <si>
    <t>UNIONES CONTRATRACCION Y MANGAS POLIETILENO</t>
  </si>
  <si>
    <t>U331600</t>
  </si>
  <si>
    <t>BRIDA DOBLE CAMARA(FD) DN=60 MM</t>
  </si>
  <si>
    <t>BRIDA DOBLE CAMARA (CONTRATRACCION) DN= 60 MM. EN FUNDICION DUCTIL PARA TUBERIA DE FUNDICION DUCTIL CON ANILLO DE TRACCION DE FUNDICION NODULAR GGG-70, JUNTA ELASTOMERICA S.B.R., TORNILLERIA INOX A-2, MONTAJE Y PRUEBAS.</t>
  </si>
  <si>
    <t>U331601</t>
  </si>
  <si>
    <t>BRIDA DOBLE CAMARA(FD) DN=80 MM</t>
  </si>
  <si>
    <t>BRIDA DOBLE CAMARA (CONTRATRACCION) DN= 80 MM. EN FUNDICION DUCTIL PARA TUBERIA DE FUNDICION DUCTIL CON ANILLO DE TRACCION DE FUNDICION NODULAR GGG-70, JUNTA ELASTOMERICA S.B.R., TORNILLERIA INOX A-2, MONTAJE Y PRUEBAS.</t>
  </si>
  <si>
    <t>U331602</t>
  </si>
  <si>
    <t>BRIDA DOBLE CAMARA(FD) DN=100 MM</t>
  </si>
  <si>
    <t>BRIDA DOBLE CAMARA (CONTRATRACCION) DN=100 MM. EN FUNDICION DUCTIL PARA TUBERIA DE FUNDICION DUCTIL CON ANILLO DE TRACCION DE FUNDICION NODULAR GGG-70, JUNTA ELASTOMERICA S.B.R., TORNILLERIA INOX. A-2, MONTAJE Y PRUEBAS</t>
  </si>
  <si>
    <t>U331603</t>
  </si>
  <si>
    <t>BRIDA DOBLE CAMARA(FD) DN=125 MM</t>
  </si>
  <si>
    <t>BRIDA DOBLE CAMARA (CONTRATRACCION) DN= 125 MM. EN FUNDICION DUCTIL PARA TUBERIA DE FUNDICION DUCTIL CON ANILLO DE TRACCION DE FUNDICION NODULAR GGG-70, JUNTA ELASTOMERICA S.B.R., TORNILLERIA INOX A-2, MONTAJE Y PRUEBAS.</t>
  </si>
  <si>
    <t>U331604</t>
  </si>
  <si>
    <t>BRIDA DOBLE CAMARA(FD) DN=150 MM</t>
  </si>
  <si>
    <t>BRIDA DOBLE CAMARA (CONTRATRACCION) DN= 150 MM. EN FUNDICION DUCTIL PARA TUBERIA DE FUNDICION DUCTIL CON ANILLO DE TRACCION DE FUNDICION NODULAR GGG-70, JUNTA ELASTOMERICA S.B.R., TORNILLERIA INOX A-2, MONTAJE Y PRUEBAS.</t>
  </si>
  <si>
    <t>U331605</t>
  </si>
  <si>
    <t>BRIDA DOBLE CAMARA(FD) DN=200 MM</t>
  </si>
  <si>
    <t>BRIDA DOBLE CAMARA (CONTRATRACCION) DN= 200 MM. EN FUNDICION DUCTIL PARA TUBERIA DE FUNDICION DUCTIL CON ANILLO DE TRACCION DE FUNDICION NODULAR GGG-70, JUNTA ELASTOMERICA S.B.R., TORNILLERIA INOX A-2, MONTAJE Y PRUEBAS.</t>
  </si>
  <si>
    <t>U331606</t>
  </si>
  <si>
    <t>BRIDA DOBLE CAMARA(FD) DN=250 MM</t>
  </si>
  <si>
    <t>BRIDA DOBLE CAMARA (CONTRATRACCION) DN= 250 MM. EN FUNDICION DUCTIL PARA TUBERIA DE FUNDICION DUCTIL CON ANILLO DE TRACCION DE FUNDICION NODULAR GGG-70, JUNTA ELASTOMERICA S.B.R., TORNILLERIA INOX A-2, MONTAJE Y PRUEBAS.</t>
  </si>
  <si>
    <t>U331607</t>
  </si>
  <si>
    <t>BRIDA DOBLE CAMARA(FD) DN=300 MM</t>
  </si>
  <si>
    <t>BRIDA DOBLE CAMARA (CONTRATRACCION) DN= 300 MM. EN FUNDICION DUCTIL PARA TUBERIA DE FUNDICION DUCTIL CON ANILLO DE TRACCION DE FUNDICION NODULAR GGG-70, JUNTA ELASTOMERICA S.B.R., TORNILLERIA INOX A-2, MONTAJE Y PRUEBAS.</t>
  </si>
  <si>
    <t>U331618</t>
  </si>
  <si>
    <t>BRIDA DOBLE CAMARA(PE) DN=50 MM</t>
  </si>
  <si>
    <t>BRIDA DOBLE CAMARA (CONTRATRACCION) DN= 60 MM. EN FUNDICION DUCTIL PARA TUBERIA DE POLIETILENO (A.D.) DN=63 MM, CON ANILLO AUTOBLOCANTE DE BRONCE, JUNTA ELASTOMERICA S.B.R., TORNILLERIA INOX A-2, MONTAJE Y PRUEBAS.</t>
  </si>
  <si>
    <t>U331620</t>
  </si>
  <si>
    <t>BRIDA DOBLE CAMARA(PE) DN=60 MM</t>
  </si>
  <si>
    <t>BRIDA DOBLE CAMARA (CONTRATRACCION) DN= 60 MM. EN FUNDICION DUCTIL PARA TUBERIA DE POLIETILENO (A.D.) DN=50, 63 O 75 MM, CON ANILLO AUTOBLOCANTE DE BRONCE, JUNTA ELASTOMERICA S.B.R., TORNILLERIA INOX A-2, MONTAJE Y PRUEBAS.</t>
  </si>
  <si>
    <t>U331619</t>
  </si>
  <si>
    <t>BRIDA DOBLE CAMARA(PE) DN=65 MM</t>
  </si>
  <si>
    <t>BRIDA DOBLE CAMARA (CONTRATRACCION) DN= 65 MM. EN FUNDICION DUCTIL PARA TUBERIA DE POLIETILENO (A.D.) DN=50, 63 O 75 MM, CON ANILLO AUTOBLOCANTE DE BRONCE, JUNTA ELASTOMERICA S.B.R., TORNILLERIA INOX A-2, MONTAJE Y PRUEBAS.</t>
  </si>
  <si>
    <t>U331621</t>
  </si>
  <si>
    <t>BRIDA DOBLE CAMARA(PE) DN=80 MM</t>
  </si>
  <si>
    <t>BRIDA DOBLE CAMARA (CONTRATRACCION) DN= 80 MM. EN FUNDICION DUCTIL PARA TUBERIA DE POLIETILENO (A.D.) DN=90 MM, CON ANILLO AUTOBLOCANTE DE BRONCE, JUNTA ELASTOMERICA S.B.R., TORNILLERIA INOX A-2, MONTAJE Y PRUEBAS.</t>
  </si>
  <si>
    <t>U331622</t>
  </si>
  <si>
    <t>BRIDA DOBLE CAMARA(PE) DN=100 MM</t>
  </si>
  <si>
    <t>BRIDA DOBLE CAMARA (CONTRATRACCION) DN= 100 MM. EN FUNDICION DUCTIL PARA TUBERIA DE POLIETILENO (A.D.) DN=110 MM, CON ANILLO AUTOBLOCANTE DE BRONCE, JUNTA ELASTOMERICA S.B.R., TORNILLERIA INOX A-2, MONTAJE Y PRUEBAS.</t>
  </si>
  <si>
    <t>U331623</t>
  </si>
  <si>
    <t>BRIDA DOBLE CAMARA(PE) DN=125 MM</t>
  </si>
  <si>
    <t>BRIDA DOBLE CAMARA (CONTRATRACCION) DN= 125 MM. EN FUNDICION DUCTIL PARA TUBERIA DE POLIETILENO (A.D.) DN=125 O 140 MM, CON ANILLO AUTOBLOCANTE DE BRONCE, JUNTA ELASTOMERICA S.B.R., TORNILLERIA INOX A-2, MONTAJE Y PRUEBAS.</t>
  </si>
  <si>
    <t>U331624</t>
  </si>
  <si>
    <t>BRIDA DOBLE CAMARA(PE) DN=150 MM</t>
  </si>
  <si>
    <t>BRIDA DOBLE CAMARA (CONTRATRACCION) DN= 150 MM. EN FUNDICION DUCTIL PARA TUBERIA DE POLIETILENO (A.D.) DN=160 MM, CON ANILLO AUTOBLOCANTE DE BRONCE, JUNTA ELASTOMERICA S.B.R., TORNILLERIA INOX A-2, MONTAJE Y PRUEBAS.</t>
  </si>
  <si>
    <t>U331625</t>
  </si>
  <si>
    <t>BRIDA DOBLE CAMARA(PE) DN=200 MM</t>
  </si>
  <si>
    <t>BRIDA DOBLE CAMARA (CONTRATRACCION) DN= 200 MM. EN FUNDICION DUCTIL PARA TUBERIA DE POLIETILENO (A.D.) DN=225 MM, CON ANILLO AUTOBLOCANTE DE BRONCE, JUNTA ELASTOMERICA S.B.R., TORNILLERIA INOX A-2, MONTAJE Y PRUEBAS.</t>
  </si>
  <si>
    <t>U331626</t>
  </si>
  <si>
    <t>BRIDA DOBLE CAMARA(PE) DN=250 MM</t>
  </si>
  <si>
    <t>BRIDA DOBLE CAMARA (CONTRATRACCION) DN= 250 MM. EN FUNDICION DUCTIL PARA TUBERIA DE POLIETILENO (A.D.) DN=280 MM, CON ANILLO AUTOBLOCANTE DE BRONCE, JUNTA ELASTOMERICA S.B.R., TORNILLERIA INOX A-2, MONTAJE Y PRUEBAS.</t>
  </si>
  <si>
    <t>U331627</t>
  </si>
  <si>
    <t>BRIDA DOBLE CAMARA(PE) DN=300 MM</t>
  </si>
  <si>
    <t>BRIDA DOBLE CAMARA (CONTRATRACCION) DN= 300 MM. EN FUNDICION DUCTIL PARA TUBERIA DE POLIETILENO (A.D.) DN=315 MM, CON ANILLO AUTOBLOCANTE DE BRONCE, JUNTA ELASTOMERICA S.B.R., TORNILLERIA INOX A-2, MONTAJE Y PRUEBAS.</t>
  </si>
  <si>
    <t>U331640</t>
  </si>
  <si>
    <t>MANGUITO DOBLE CAMARA (PE DN=63 MM)</t>
  </si>
  <si>
    <t>MANGUITO DE UNIÓN DE DOBLE CAMARA (CONTRATRACCION). EN FUNDICION DUCTIL PARA TUBERIA DE POLIETILENO (A.D.) DN=63 MM, CON ANILLO AUTOBLOCANTE DE BRONCE, JUNTA ELASTOMERICA S.B.R., TORNILLERIA INOX A-2, MONTAJE Y PRUEBAS.</t>
  </si>
  <si>
    <t>U331641</t>
  </si>
  <si>
    <t>MANGUITO DOBLE CAMARA (PE DN=75 MM)</t>
  </si>
  <si>
    <t>MANGUITO DE UNIÓN DE DOBLE CAMARA (CONTRATRACCION). EN FUNDICION DUCTIL PARA TUBERIA DE POLIETILENO (A.D.) DN=75 MM, CON ANILLO AUTOBLOCANTE DE BRONCE, JUNTA ELASTOMERICA S.B.R., TORNILLERIA INOX A-2, MONTAJE Y PRUEBAS.</t>
  </si>
  <si>
    <t>U331642</t>
  </si>
  <si>
    <t>MANGUITO DOBLE CAMARA (PE DN=90 MM)</t>
  </si>
  <si>
    <t>MANGUITO DE UNIÓN DE DOBLE CAMARA (CONTRATRACCION). EN FUNDICION DUCTIL PARA TUBERIA DE POLIETILENO (A.D.) DN=90 MM, CON ANILLO AUTOBLOCANTE DE BRONCE, JUNTA ELASTOMERICA S.B.R., TORNILLERIA INOX A-2, MONTAJE Y PRUEBAS.</t>
  </si>
  <si>
    <t>U331643</t>
  </si>
  <si>
    <t>MANGUITO DOBLE CAMARA (PE DN=110 MM)</t>
  </si>
  <si>
    <t>MANGUITO DE UNIÓN DE DOBLE CAMARA (CONTRATRACCION). EN FUNDICION DUCTIL PARA TUBERIA DE POLIETILENO (A.D.) DN=110 MM, CON ANILLO AUTOBLOCANTE DE BRONCE, JUNTA ELASTOMERICA S.B.R., TORNILLERIA INOX A-2, MONTAJE Y PRUEBAS.</t>
  </si>
  <si>
    <t>U331644</t>
  </si>
  <si>
    <t>MANGUITO DOBLE CAMARA (PE DN=125 MM)</t>
  </si>
  <si>
    <t>MANGUITO DE UNIÓN DE DOBLE CAMARA (CONTRATRACCION). EN FUNDICION DUCTIL PARA TUBERIA DE POLIETILENO (A.D.) DN=125 MM, CON ANILLO AUTOBLOCANTE DE BRONCE, JUNTA ELASTOMERICA S.B.R., TORNILLERIA INOX A-2, MONTAJE Y PRUEBAS.</t>
  </si>
  <si>
    <t>U331645</t>
  </si>
  <si>
    <t>MANGUITO DOBLE CAMARA (PE DN=140 MM)</t>
  </si>
  <si>
    <t>MANGUITO DE UNIÓN DE DOBLE CAMARA (CONTRATRACCION). EN FUNDICION DUCTIL PARA TUBERIA DE POLIETILENO (A.D.) DN=140 MM, CON ANILLO AUTOBLOCANTE DE BRONCE, JUNTA ELASTOMERICA S.B.R., TORNILLERIA INOX A-2, MONTAJE Y PRUEBAS.</t>
  </si>
  <si>
    <t>U331646</t>
  </si>
  <si>
    <t>MANGUITO DOBLE CAMARA (PE DN=160 MM)</t>
  </si>
  <si>
    <t>MANGUITO DE UNIÓN DE DOBLE CAMARA (CONTRATRACCION). EN FUNDICION DUCTIL PARA TUBERIA DE POLIETILENO (A.D.) DN=160 MM, CON ANILLO AUTOBLOCANTE DE BRONCE, JUNTA ELASTOMERICA S.B.R., TORNILLERIA INOX A-2, MONTAJE Y PRUEBAS.</t>
  </si>
  <si>
    <t>U331647</t>
  </si>
  <si>
    <t>MANGUITO DOBLE CAMARA (PE DN=200 MM)</t>
  </si>
  <si>
    <t>MANGUITO DE UNIÓN DE DOBLE CAMARA (CONTRATRACCION). EN FUNDICION DUCTIL PARA TUBERIA DE POLIETILENO (A.D.) DN=200 MM, CON ANILLO AUTOBLOCANTE DE BRONCE, JUNTA ELASTOMERICA S.B.R., TORNILLERIA INOX A-2, MONTAJE Y PRUEBAS.</t>
  </si>
  <si>
    <t>U331700</t>
  </si>
  <si>
    <t>MANGA POLIETILENO DN=80 MM.</t>
  </si>
  <si>
    <t>MANGA DE POLIETILENO PARA PROTECCION DE TUBERIA DE FUNDICION DUCTIL DEBIDAMENTE COLOCADA INCLUSO PARTE PROPORCIONAL DE ALAMBRE PLASTIFICADO Y CINTA ADHESIVA PARA DN=80 MM.</t>
  </si>
  <si>
    <t>U331701</t>
  </si>
  <si>
    <t>MANGA PPLIETILENO DN=100 MM.</t>
  </si>
  <si>
    <t>MANGA DE POLIETILENO PARA PROTECCION DE TUBERIA DE FUNDICION DUCTIL DEBIDAMENTE COLOCADA INCLUSO PARTE PROPORCIONAL DE ALAMBRE PLASTIFICADO Y CINTA ADHESIVA PARA DN=100 MM.</t>
  </si>
  <si>
    <t>U331702</t>
  </si>
  <si>
    <t>MANGA POLIETILENO DN=125 MM.</t>
  </si>
  <si>
    <t>MANGA DE POLIETILENO PARA PROTECCION DE TUBERIA DE FUNDICION DUCTIL DEBIDAMENTE COLOCADA INCLUSO PARTE PROPORCIONAL DE ALAMBRE PLASTIFICADO Y CINTA ADHESIVA PARA DN=125 MM.</t>
  </si>
  <si>
    <t>U331703</t>
  </si>
  <si>
    <t>MANGA POLIETILENO DN=150 MM.</t>
  </si>
  <si>
    <t>MANGA DE POLIETILENO PARA PROTECCION DE TUBERIA DE FUNDICION DUCTIL DEBIDAMENTE COLOCADA INCLUSO PARTE PROPORCIONAL DE ALAMBRE PLASTIFICADO Y CINTA ADHESIVA PARA DN=150 MM.</t>
  </si>
  <si>
    <t>U331704</t>
  </si>
  <si>
    <t>MANGA POLIETILENO DN=200 MM.</t>
  </si>
  <si>
    <t>MANGA DE POLIETILENO PARA PROTECCION DE TUBERIA DE FUNDICION DUCTIL DEBIDAMENTE COLOCADA INCLUSO PARTE PROPORCIONAL DE ALAMBRE PLASTIFICADO Y CINTA ADHESIVA PARA DN=200 MM.</t>
  </si>
  <si>
    <t>U331705</t>
  </si>
  <si>
    <t>MANGA POLIETILENO DN=250 MM.</t>
  </si>
  <si>
    <t>MANGA DE POLIETILENO PARA PROTECCION DE TUBERIA DE FUNDICION DUCTIL DEBIDAMENTE COLOCADA INCLUSO PARTE PROPORCIONAL DE ALAMBRE PLASTIFICADO Y CINTA ADHESIVA PARA DN=250 MM.</t>
  </si>
  <si>
    <t>U331706</t>
  </si>
  <si>
    <t>MANGA POLIETILENO DN=300 MM.</t>
  </si>
  <si>
    <t>MANGA DE POLIETILENO PARA PROTECCION DE TUBERIA DE FUNDICION DUCTIL DEBIDAMENTE COLOCADA INCLUSO PARTE PROPORCIONAL DE ALAMBRE PLASTIFICADO Y CINTA ADHESIVA PARA DN=300 MM.</t>
  </si>
  <si>
    <t>U3318</t>
  </si>
  <si>
    <t>TUBERIA POLIETILENO A.D</t>
  </si>
  <si>
    <t>U33810</t>
  </si>
  <si>
    <t>TUBERIA PEAD PN=10 DN= 63 MM</t>
  </si>
  <si>
    <t>TUBERIA DE POLIETILENO A.D. CALIDAD PE-50 A (USO ALIMENTARIO) PN=10 AT DN=63 MM. EXTERIOR INCLUSO MONTAJE, P.P. DE JUNTAS, PIEZAS ESPECIALES, MACIZOS DE ANCLAJE Y PRUEBAS DE PRESION Y ESTANQUEIDAD,LIMPIEZA Y PRUEBAS DE DESINFECCIÓN.</t>
  </si>
  <si>
    <t>U33811</t>
  </si>
  <si>
    <t>TUBERIA PEAD PN=10 DN= 75 MM</t>
  </si>
  <si>
    <t>TUBERIA DE POLIETILENO A.D. CALIDAD PE-50 A (USO ALIMENTARIO) PN=10 AT DN=75 MM. EXTERIOR INCLUSO MONTAJE, P.P. DE JUNTAS, PIEZAS ESPECIALES, MACIZOS DE ANCLAJE Y PRUEBAS DE PRESION Y ESTANQUEIDAD,LIMPIEZA Y PRUEBAS DE DESINFECCIÓN.</t>
  </si>
  <si>
    <t>U33812</t>
  </si>
  <si>
    <t>TUBERIA PEAD PN=10 DN= 90 MM</t>
  </si>
  <si>
    <t>TUBERIA DE POLIETILENO A.D. CALIDAD PE-50 A (USO ALIMENTARIO) PN=10 AT DN=90 MM. EXTERIOR INCLUSO MONTAJE, P.P. DE JUNTAS, PIEZAS ESPECIALES, MACIZOS DE ANCLAJE Y PRUEBAS DE PRESION Y ESTANQUEIDAD,LIMPIEZA Y PRUEBAS DE DESINFECCIÓN.</t>
  </si>
  <si>
    <t>U33813</t>
  </si>
  <si>
    <t>TUBERIA PEAD PN=10 DN= 110 MM</t>
  </si>
  <si>
    <t>TUBERIA DE POLIETILENO A.D. CALIDAD PE-50 A (USO ALIMENTARIO) PN=10 AT DN=110MM. EXTERIOR INCLUSO MONTAJE, P.P. DE JUNTAS, PIEZAS ESPECIALES, MACIZOS DE ANCLAJE Y PRUEBAS DE PRESION Y ESTANQUEIDAD,LIMPIEZA Y PRUEBAS DE DESINFECCIÓN.</t>
  </si>
  <si>
    <t>U33814</t>
  </si>
  <si>
    <t>TUBERIA PEAD PN=10 DN= 125 MM</t>
  </si>
  <si>
    <t>TUBERIA DE POLIETILENO A.D.CALIDAD PE-50 A (USO ALIMENTARIO) PN=10 AT DN=125MM. EXTERIOR INCLUSO MONTAJE, P.P. DE JUNTAS, PIEZAS ESPECIALES, MACIZOS DE ANCLAJE Y PRUEBAS DE PRESION Y ESTANQUEIDAD,LIMPIEZA Y PRUEBAS DE DESINFECCIÓN.</t>
  </si>
  <si>
    <t>U331820</t>
  </si>
  <si>
    <t>TUBERIA PEAD PN=16 DN= 25 MM</t>
  </si>
  <si>
    <t>TUBERIA P.E. (A.D.) DN= 25 MM PN-16 CALIDAD PE-100 INCLUSO MONTAJE, P.P. DE JUNTAS, PIEZAS ESPECIALES, MACIZOS DE ANCLAJE Y PRUEBAS DE PRESION Y ESTANQUEIDAD,LIMPIEZA Y PRUEBAS DE DESINFECCIÓN.</t>
  </si>
  <si>
    <t>U331821</t>
  </si>
  <si>
    <t>TUBERIA PEAD PN=16 DN= 32 MM</t>
  </si>
  <si>
    <t>TUBERIA P.E. (A.D.) DN= 32MM PN-16 CALIDAD PE-100 INCLUSO MONTAJE, P.P. DE JUNTAS, PIEZAS ESPECIALES, MACIZOS DE ANCLAJE Y PRUEBAS DE PRESION Y ESTANQUEIDAD,LIMPIEZA Y PRUEBAS DE DESINFECCIÓN.</t>
  </si>
  <si>
    <t>U331822</t>
  </si>
  <si>
    <t>TUBERIA PEAD PN=16 DN= 40 MM</t>
  </si>
  <si>
    <t>TUBERIA P.E. (A.D.) DN= 40 MM PN-16 CALIDAD PE-100 INCLUSO MONTAJE, P.P. DE JUNTAS, PIEZAS ESPECIALES, MACIZOS DE ANCLAJE Y PRUEBAS DE PRESION Y ESTANQUEIDAD,LIMPIEZA Y PRUEBAS DE DESINFECCIÓN.</t>
  </si>
  <si>
    <t>U331800</t>
  </si>
  <si>
    <t>TUBERIA PEAD PN=16 DN= 50 MM</t>
  </si>
  <si>
    <t>TUBERIA P.E. (A.D.) DN= 50 MM PN-16 CALIDAD PE-100 INCLUSO MONTAJE, P.P. DE JUNTAS, PIEZAS ESPECIALES, MACIZOS DE ANCLAJE Y PRUEBAS DE PRESION Y ESTANQUEIDAD,LIMPIEZA Y PRUEBAS DE DESINFECCIÓN.</t>
  </si>
  <si>
    <t>U331801</t>
  </si>
  <si>
    <t>TUBERIA PEAD PN=16 DN= 63 MM</t>
  </si>
  <si>
    <t>TUBERIA P.E. (A.D.) DN= 63 MM PN-16 CALIDAD PE-100 INCLUSO MONTAJE, P.P. DE JUNTAS, PIEZAS ESPECIALES, MACIZOS DE ANCLAJE Y PRUEBAS DE PRESION Y ESTANQUEIDAD,LIMPIEZA Y PRUEBAS DE DESINFECCIÓN.</t>
  </si>
  <si>
    <t>U331802</t>
  </si>
  <si>
    <t>TUBERIA PEAD PN=16 DN= 75 MM</t>
  </si>
  <si>
    <t>TUBERIA P.E. (A.D.) DN=75 MM PN-16 CALIDAD PE-100 INCLUSO MONTAJE, P.P. DE JUNTAS, PIEZAS ESPECIALES, MACIZOS DE ANCLAJE Y PRUEBAS DE PRESION Y ESTANQUEIDAD,LIMPIEZA Y PRUEBAS DE DESINFECCIÓN.</t>
  </si>
  <si>
    <t>U331803</t>
  </si>
  <si>
    <t>TUBERIA PEAD PN=16 DN= 90 MM</t>
  </si>
  <si>
    <t>TUBERIA P.E. (A.D.) DN=90 MM PN-16 CALIDAD PE-100 INCLUSO MONTAJE, P.P. DE JUNTAS, PIEZAS ESPECIALES, MACIZOS DE ANCLAJE Y PRUEBAS DE PRESION Y ESTANQUEIDAD.</t>
  </si>
  <si>
    <t>U331804</t>
  </si>
  <si>
    <t>TUBERIA PEAD PN=16 DN= 110 MM</t>
  </si>
  <si>
    <t>TUBERIA P.E. (A.D.) DN=110 MM PN-16 CALIDAD PE-100 INCLUSO MONTAJE, P.P. DE JUNTAS, PIEZAS ESPECIALES, MACIZOS DE ANCLAJE Y PRUEBAS DE PRESION Y ESTANQUEIDAD,LIMPIEZA Y PRUEBAS DE DESINFECCIÓN.</t>
  </si>
  <si>
    <t>U331805</t>
  </si>
  <si>
    <t>TUBERIA PEAD PN=16 DN= 125 MM</t>
  </si>
  <si>
    <t>TUBERIA P.E. (A.D.) DN=125 MM PN-16 CALIDAD PE-100 INCLUSO MONTAJE, P.P. DE JUNTAS, PIEZAS ESPECIALES, MACIZOS DE ANCLAJE Y PRUEBAS DE PRESION Y ESTANQUEIDAD,LIMPIEZA Y PRUEBAS DE DESINFECCIÓN.</t>
  </si>
  <si>
    <t>U331806</t>
  </si>
  <si>
    <t>TUBERIA PEAD PN=16 DN= 140 MM</t>
  </si>
  <si>
    <t>TUBERIA P.E. (A.D.) DN=140 MM PN-16 CALIDAD PE-100 INCLUSO MONTAJE, P.P. DE JUNTAS, PIEZAS ESPECIALES, MACIZOS DE ANCLAJE Y PRUEBAS DE PRESION Y ESTANQUEIDAD,LIMPIEZA Y PRUEBAS DE DESINFECCIÓN.</t>
  </si>
  <si>
    <t>U3319</t>
  </si>
  <si>
    <t>PIECERIO POLIETILENO A.D.</t>
  </si>
  <si>
    <t>U331900</t>
  </si>
  <si>
    <t>ENLACE RECTO DE 25 MM</t>
  </si>
  <si>
    <t>ENLACE RECTO DE 25 MM CON ROSCA INTERIOR O EXTERIOR EN POLIETILENO A.D. PARA UNION DE TUBERIAS DE P.E. INCLUSO MONTAJE, PRUEBAS DE PRESION Y ESTANQUEIDAD HOMOLOGADA.</t>
  </si>
  <si>
    <t>U331901</t>
  </si>
  <si>
    <t>ENLACE RECTO DE 32 MM</t>
  </si>
  <si>
    <t>ENLACE RECTO DE 32 MM CON ROSCA INTERIOR O EXTERIOR EN POLIETILENO A.D. PARA UNION DE  TUBERIAS DE P.E. INCLUSO MONTAJE, PRUEBAS DE PRESION Y ESTANQUEIDAD HOMOLOGADA.</t>
  </si>
  <si>
    <t>U331902</t>
  </si>
  <si>
    <t>ENLACE RECTO DE 40 MM</t>
  </si>
  <si>
    <t>ENLACE RECTO DE 40 MM CON ROSCA INTERIOR O EXTERIOR EN POLIETILENO A.D. PARA UNION DE TUBERIAS DE P.E. INCLUSO MONTAJE, PRUEBAS DE PRESION Y ESTANQUEIDAD HOMOLOGADA.</t>
  </si>
  <si>
    <t>U331903</t>
  </si>
  <si>
    <t>ENLACE RECTO DE 50 MM</t>
  </si>
  <si>
    <t>ENLACE RECTO DE 50 MM CON ROSCA INTERIOR O EXTERIOR EN POLIETILENO A.D. PARA UNION DE TUBERIAS DE P.E. INCLUSO MONTAJE, PRUEBAS DE PRESION Y ESTANQUEIDAD HOMOLOGADA.</t>
  </si>
  <si>
    <t>U331904</t>
  </si>
  <si>
    <t>ENLACE RECTO DE 63 MM</t>
  </si>
  <si>
    <t>ENLACE RECTO DE 63 MM CON ROSCA INTERIOR O EXTERIOR EN POLIETILENO A.D. PARA UNION DE TUBERIAS DE P.E. INCLUSO MONTAJE, PRUEBAS DE PRESION Y ESTANQUEIDAD HOMOLOGADA.</t>
  </si>
  <si>
    <t>U331910</t>
  </si>
  <si>
    <t>CODO DE POLIETILENO AD DE DN =20</t>
  </si>
  <si>
    <t>CODO DE POLIETILENO AD DE DN =20 MM. CONEXION A 90 G. INSTALACION, PRUEBAS DE PRESION Y ESTANQUEIDAD HOMOLOGADA.</t>
  </si>
  <si>
    <t>U331911</t>
  </si>
  <si>
    <t>CODO DE POLIETILENO AD DE DN =25</t>
  </si>
  <si>
    <t>CODO DE POLIETILENO AD DE DN =25 MM. CONEXION A 90 G. INSTALACION, PRUEBAS DE PRESION Y ESTANQUEIDAD HOMOLOGADA.</t>
  </si>
  <si>
    <t>U331912</t>
  </si>
  <si>
    <t>CODO DE POLIETILENO AD DE DN =32</t>
  </si>
  <si>
    <t>CODO DE POLIETILENO AD DE DN =32 MM. CONEXION A 90 G. INSTALACION, PRUEBAS DE PRESION Y ESTANQUEIDAD HOMOLOGADA.</t>
  </si>
  <si>
    <t>U331913</t>
  </si>
  <si>
    <t>CODO DE POLIETILENO AD DE DN =40</t>
  </si>
  <si>
    <t>CODO DE POLIETILENO AD DE DN =40 MM. CONEXION A 90 G. INSTALACION, PRUEBAS DE PRESION Y ESTANQUEIDAD HOMOLOGADA.</t>
  </si>
  <si>
    <t>U331914</t>
  </si>
  <si>
    <t>CODO DE POLIETILENO AD DE DN =50</t>
  </si>
  <si>
    <t>CODO DE POLIETILENO AD DE DN =50 MM. CONEXION A 90 G. INSTALACION, PRUEBAS DE PRESION Y ESTANQUEIDAD HOMOLOGADA.</t>
  </si>
  <si>
    <t>U331915</t>
  </si>
  <si>
    <t>CODO DE POLIETILENO AD DE DN =63</t>
  </si>
  <si>
    <t>CODO DE POLIETILENO AD DE DN =63 MM. CONEXION A 90 G. INSTALACION, PRUEBAS DE PRESION Y ESTANQUEIDAD HOMOLOGADA.</t>
  </si>
  <si>
    <t>U331920</t>
  </si>
  <si>
    <t>TAPÓN PE ELECTROSOLDABLE DN=50</t>
  </si>
  <si>
    <t>TAPON ELECTROSOLDABLE DE PEAD PN-16 DN=50 MM MEDIANTE MÁQUINA DE ELECTROFUSIÓN. INCLUIDO MONTAJE Y PRUEBA.</t>
  </si>
  <si>
    <t>U331921</t>
  </si>
  <si>
    <t>TAPÓN PE ELECTROSOLDABLE DN=63</t>
  </si>
  <si>
    <t>TAPON ELECTROSOLDABLE DE PEAD PN-16 DN=63 MM MEDIANTE MÁQUINA DE ELECTROFUSIÓN. INCLUIDO MONTAJE Y PRUEBA.</t>
  </si>
  <si>
    <t>U331922</t>
  </si>
  <si>
    <t>TAPÓN PE ELECTROSOLDABLE DN=75</t>
  </si>
  <si>
    <t>TAPON ELECTROSOLDABLE DE PEAD PN-16 DN=75 MM MEDIANTE MÁQUINA DE ELECTROFUSIÓN. INCLUIDO MONTAJE Y PRUEBA.</t>
  </si>
  <si>
    <t>U331923</t>
  </si>
  <si>
    <t>TAPÓN PE ELECTROSOLDABLE DN=90</t>
  </si>
  <si>
    <t>TAPON ELECTROSOLDABLE DE PEAD PN-16 DN=90 MM MEDIANTE MÁQUINA DE ELECTROFUSIÓN. INCLUIDO MONTAJE Y PRUEBA.</t>
  </si>
  <si>
    <t>U331930</t>
  </si>
  <si>
    <t>TE PE ELECTROSOLDABLE DN=50</t>
  </si>
  <si>
    <t>TE ELECTROSOLDABLE DE PEAD PN-16 DN=50 MM MEDIANTE MÁQUINA DE ELECTROFUSIÓN. INCLUIDO MONTAJE Y PRUEBA.</t>
  </si>
  <si>
    <t>U331931</t>
  </si>
  <si>
    <t>TE PE ELECTROSOLDABLE DN=63</t>
  </si>
  <si>
    <t>TE ELECTROSOLDABLE DE PEAD PN-16 DN=63 MM MEDIANTE MÁQUINA DE ELECTROFUSIÓN. INCLUIDO MONTAJE Y PRUEBA.</t>
  </si>
  <si>
    <t>U331932</t>
  </si>
  <si>
    <t>TE PE ELECTROSOLDABLE DN=75</t>
  </si>
  <si>
    <t>TE ELECTROSOLDABLE DE PEAD PN-16 DN=75 MM MEDIANTE MÁQUINA DE ELECTROFUSIÓN. INCLUIDO MONTAJE Y PRUEBA.</t>
  </si>
  <si>
    <t>U331933</t>
  </si>
  <si>
    <t>TE PE ELECTROSOLDABLE DN=90</t>
  </si>
  <si>
    <t>TE ELECTROSOLDABLE DE PEAD PN-16 DN=90 MM MEDIANTE MÁQUINA DE ELECTROFUSIÓN. INCLUIDO MONTAJE Y PRUEBA.</t>
  </si>
  <si>
    <t>U331934</t>
  </si>
  <si>
    <t>TE PE ELECTROSOLDABLE DN=110</t>
  </si>
  <si>
    <t>TE ELECTROSOLDABLE DE PEAD PN-16 DN=110 MM MEDIANTE MÁQUINA DE ELECTROFUSIÓN. INCLUIDO MONTAJE Y PRUEBA.</t>
  </si>
  <si>
    <t>U331941</t>
  </si>
  <si>
    <t>MANGUITO REDUCCIÓN ELECTROSOLDABLE DN=63</t>
  </si>
  <si>
    <t>MANGUITO REDUCTOR DE POLIETILENO DE ALTA DENSIDAD (PE-100)  PN-16 ELECTROSOLDABLE DE DN-63 A DN-32-40-50, INCLUSO SOLDADURA Y PRUEBAS.</t>
  </si>
  <si>
    <t>U331942</t>
  </si>
  <si>
    <t>MANGUITO REDUCCIÓN ELECTROSOLDABLE DN=75</t>
  </si>
  <si>
    <t>MANGUITO REDUCTOR DE POLIETILENO DE ALTA DENSIDAD (PE-100)  PN-16 ELECTROSOLDABLE DE DN-75 A DN-63, INCLUSO SOLDADURA Y PRUEBAS.</t>
  </si>
  <si>
    <t>U331943</t>
  </si>
  <si>
    <t>MANGUITO REDUCCIÓN ELECTROSOLDABLE DN=90</t>
  </si>
  <si>
    <t>MANGUITO REDUCTOR DE POLIETILENO DE ALTA DENSIDAD (PE-100)  PN-16 ELECTROSOLDABLE DE DN-90 A DN-50-63-75, INCLUSO SOLDADURA Y PRUEBAS.</t>
  </si>
  <si>
    <t>U331944</t>
  </si>
  <si>
    <t>MANGUITO REDUCCIÓN ELECTROSOLDABLE DN=110</t>
  </si>
  <si>
    <t>MANGUITO REDUCTOR DE POLIETILENO DE ALTA DENSIDAD (PE-100)  PN-16 ELECTROSOLDABLE DE DN-110 A DN-63-90, INCLUSO SOLDADURA Y PRUEBAS.</t>
  </si>
  <si>
    <t>U331945</t>
  </si>
  <si>
    <t>MANGUITO REDUCCIÓN ELECTROSOLDABLE DN=125</t>
  </si>
  <si>
    <t>MANGUITO REDUCTOR DE POLIETILENO DE ALTA DENSIDAD (PE-100)  PN-16 ELECTROSOLDABLE DE DN-125 A DN-90-110, INCLUSO SOLDADURA Y PRUEBAS.</t>
  </si>
  <si>
    <t>U332700</t>
  </si>
  <si>
    <t>VALONA-PORTABRIDA DN=63 MM</t>
  </si>
  <si>
    <t>VALONA-PORTABRIDA DE CUELLO LARGO DN=63 MM. EN POLIETILENO DE ALTA DENSIDAD (PE-50 A) HASTA PN-16 INCLUSO SOLDADURA A TOPE O CON MANGUITO ELECTROSOLDABLE Y PRUEBAS.</t>
  </si>
  <si>
    <t>U332701</t>
  </si>
  <si>
    <t>VALONA-PORTABRIDA DN=75 MM</t>
  </si>
  <si>
    <t>VALONA-PORTABRIDA DE CUELLO LARGO DN=75 MM. EN POLIETILENO DE ALTA DENSIDAD (PE-50 A) HASTA PN-16 INCLUSO SOLDADURA A TOPE O CON MANGUITO ELECTROSOLDABLE Y PRUEBAS.</t>
  </si>
  <si>
    <t>U332702</t>
  </si>
  <si>
    <t>VALONA-PORTABRIDA DN=90 MM</t>
  </si>
  <si>
    <t>VALONA-PORTABRIDA DE CUELLO LARGO DN=90 MM. EN POLIETILENO DE ALTA DENSIDAD (PE-50A) HASTA PN-16 INCLUSO SOLDADURA A TOPE O CON MANGUITO ELECTROSOLDABLE Y PRUEBAS.</t>
  </si>
  <si>
    <t>U332703</t>
  </si>
  <si>
    <t>VALONA-PORTABRIDA DN=110 MM</t>
  </si>
  <si>
    <t>VALONA-PORTABRIDA DE CUELLO LARGO DN=110 MM EN POLIETILENO DE ALTA DENSIDAD (PE-50 A) HASTA PN-16 INCLUSO SOLDADURA A TOPE O CON MANGUITO ELECTROSOLDABLE Y PRUEBAS.</t>
  </si>
  <si>
    <t>U332704</t>
  </si>
  <si>
    <t>VALONA-PORTABRIDA DN=125 MM</t>
  </si>
  <si>
    <t>VALONA-PORTABRIDA DE CUELLO LARGO DN=125 MM EN POLIETILENO DE ALTA DENSIDAD (PE-50 A) HASTA PN-16 INCLUSO SOLDADURA A TOPE O CON MANGUITO ELECTROSOLDABLE Y PRUEBAS.</t>
  </si>
  <si>
    <t>U332705</t>
  </si>
  <si>
    <t>VALONA-PORTABRIDA DN=140 MM</t>
  </si>
  <si>
    <t>VALONA-PORTABRIDA DE CUELLO LARGO DN=140 MM EN POLIETILENO DE ALTA DENSIDAD (PE-50 A) HASTA PN-16 INCLUSO SOLDADURA A TOPE O CON MANGUITO ELECTROSOLDABLE Y PRUEBAS.</t>
  </si>
  <si>
    <t>U332706</t>
  </si>
  <si>
    <t>VALONA-PORTABRIDA DN=160 MM</t>
  </si>
  <si>
    <t>VALONA-PORTABRIDA DE CUELLO LARGO DN=160 MM EN POLIETILENO DE ALTA DENSIDAD (PE-50 A) HASTA PN-16 INCLUSO SOLDADURA A TOPE O CON MANGUITO ELECTROSOLDABLE Y PRUEBAS.</t>
  </si>
  <si>
    <t>U332707</t>
  </si>
  <si>
    <t>VALONA-PORTABRIDA DN=180 MM</t>
  </si>
  <si>
    <t>VALONA-PORTABRIDA DE CUELLO LARGO DN=180 MM EN POLIETILENO DE ALTA DENSIDAD (PE-50 A) HASTA PN-16 INCLUSO SOLDADURA A TOPE O CON MANGUITO ELECTROSOLDABLE Y PRUEBAS.</t>
  </si>
  <si>
    <t>U332708</t>
  </si>
  <si>
    <t>VALONA-PORTABRIDA DN=200 MM</t>
  </si>
  <si>
    <t>VALONA-PORTABRIDA DE CUELLO LARGO DN=200 MM EN POLIETILENO DE ALTA DENSIDAD (PE-50 A) HASTA PN-16 INCLUSO SOLDADURA A TOPE O CON MANGUITO ELECTROSOLDABLE Y PRUEBAS.</t>
  </si>
  <si>
    <t>U600309</t>
  </si>
  <si>
    <t>KG ACERO INOX EN TUBERÍAS, BRIDAS</t>
  </si>
  <si>
    <t>KG ACERO INOXIDABLE EN TUBERÍAS, BRIDAS INCLUYE P.P.DE JUNTAS, TORNILLERÍA Y COLOCACIÓN.</t>
  </si>
  <si>
    <t>U3320</t>
  </si>
  <si>
    <t>TUBERÍA DE POLIETILENO REFORZADO</t>
  </si>
  <si>
    <t>U332010</t>
  </si>
  <si>
    <t>TUBERIA P.E. (RC) DN=32 MM</t>
  </si>
  <si>
    <t>TUBERIA DE P.E. (A.D.) DN= 32 MM PN-16 CALIDAD PE-100 RC CON ALTA RESISTENCIA AL CRACK, SEGÚN DIN PAS 1075, INCLUSO MONTAJE, PARTE PROPORCIONAL DE ACCESORIOS DE UNION ENTRE TRAMOS, PIEZAS ESPECIALES, MACIZOS DE ANCLAJE, INSTALACION  Y PRUEBAS DE PRESION INTERIOR Y ESTANQUEIDAD.</t>
  </si>
  <si>
    <t>U332011</t>
  </si>
  <si>
    <t>TUBERIA P.E. (RC) DN= 50 MM</t>
  </si>
  <si>
    <t>TUBERIA DE P.E. (A.D.) DN= 50 MM PN-16 CALIDAD PE-100 RC CON ALTA RESISTENCIA AL CRACK, SEGÚN DIN PAS 1075, INCLUSO MONTAJE, PARTE PROPORCIONAL DE ACCESORIOS DE UNION ENTRE TRAMOS, PIEZAS ESPECIALES, MACIZOS DE ANCLAJE, INSTALACION  Y PRUEBAS DE PRESION INTERIOR Y ESTANQUEIDAD.</t>
  </si>
  <si>
    <t>U332012</t>
  </si>
  <si>
    <t>TUBERIA P.E. (RC) DN= 63 MM</t>
  </si>
  <si>
    <t>TUBERIA DE P.E. (A.D.) DN= 63 MM PN-16 CALIDAD PE-100 RC CON ALTA RESISTENCIA AL CRACK, SEGÚN DIN PAS 1075, INCLUSO MONTAJE, PARTE PROPORCIONAL DE ACCESORIOS DE UNION ENTRE TRAMOS, PIEZAS ESPECIALES, MACIZOS DE ANCLAJE, INSTALACION  Y PRUEBAS DE PRESION INTERIOR Y ESTANQUEIDAD.</t>
  </si>
  <si>
    <t>U332013</t>
  </si>
  <si>
    <t>TUBERIA P.E. (RC) DN= 75 MM</t>
  </si>
  <si>
    <t>TUBERIA DE P.E. (A.D.) DN= 75 MM PN-16 CALIDAD PE-100 RC CON ALTA RESISTENCIA AL CRACK, SEGÚN DIN PAS 1075, INCLUSO MONTAJE, PARTE PROPORCIONAL DE ACCESORIOS DE UNION ENTRE TRAMOS, PIEZAS ESPECIALES, MACIZOS DE ANCLAJE, INSTALACION  Y PRUEBAS DE PRESION INTERIOR Y ESTANQUEIDAD.</t>
  </si>
  <si>
    <t>U332014</t>
  </si>
  <si>
    <t>TUBERÍA P.E. (RC) DN=90 MM</t>
  </si>
  <si>
    <t>TUBERIA DE P.E. (A.D.) DN= 90 MM PN-16 CALIDAD PE-100 RC CON ALTA RESISTENCIA AL CRACK, SEGÚN DIN PAS 1075, INCLUSO MONTAJE, PARTE PROPORCIONAL DE ACCESORIOS DE UNION ENTRE TRAMOS, PIEZAS ESPECIALES, MACIZOS DE ANCLAJE, INSTALACION  Y PRUEBAS DE PRESION INTERIOR Y ESTANQUEIDAD.</t>
  </si>
  <si>
    <t>U332015</t>
  </si>
  <si>
    <t>TUBERIA P.E. (RC) DN=110 MM</t>
  </si>
  <si>
    <t>TUBERIA DE P.E. (A.D.) DN= 110 MM PN-16 CALIDAD PE-100 RC CON ALTA RESISTENCIA AL CRACK, SEGÚN DIN PAS 1075, INCLUSO MONTAJE, PARTE PROPORCIONAL DE ACCESORIOS DE UNION ENTRE TRAMOS, PIEZAS ESPECIALES, MACIZOS DE ANCLAJE, INSTALACION  Y PRUEBAS DE PRESION INTERIOR Y ESTANQUEIDAD.</t>
  </si>
  <si>
    <t>U3324</t>
  </si>
  <si>
    <t>CODO E-E F.D. PARA TUBO PEAD</t>
  </si>
  <si>
    <t>U332400</t>
  </si>
  <si>
    <t>CODO E-E F.D. PARA P.E.DN=63 MM</t>
  </si>
  <si>
    <t>CODO EN FUNDICION DUCTIL  PN-16 PARA TUBO DE P.E.A.D. DN= 63 MM, CON ANILLOS AUTOBLOCANTES DE BRONCE RG-5, JUNTAS DE GOMA, TORNILLERIA INOX. A-2, MONTAJE Y PRUEBAS DE PRESION Y ESTANQUEIDAD.</t>
  </si>
  <si>
    <t>U332401</t>
  </si>
  <si>
    <t>CODO E-E F.D. PARA P.E.DN=75 MM</t>
  </si>
  <si>
    <t>CODO EN FUNDICION DUCTIL  PN-16 PARA TUBO DE P.E.A.D. DN=75 MM, CON ANILLOS AUTOBLOCANTES DE BRONCE RG-5, JUNTAS DE GOMA, TORNILLERIA INOX A-2, MONTAJE Y PRUEBAS DE PRESION Y ESTANQUEIDAD.</t>
  </si>
  <si>
    <t>U332402</t>
  </si>
  <si>
    <t>CODO E-E F.D. PARA P.E.DN=90 MM</t>
  </si>
  <si>
    <t>CODO EN FUNDICION DUCTIL  PN-16 PARA TUBO DE P.E.A.D. DN=90 MM, CON ANILLOS AUTOBLOCANTES DE BRONCE RG-5, JUNTAS DE GOMA, TORNILLERIA INOX. A-2, MONTAJE Y PRUEBAS DE PRESION Y ESTANQUEIDAD.</t>
  </si>
  <si>
    <t>U332403</t>
  </si>
  <si>
    <t>CODO E-E F.D. PARA P.E.DN=110 MM</t>
  </si>
  <si>
    <t>CODO EN FUNDICION DUCTIL PN-16 PARA TUBO DE P.E.A.D. DN=110 MM, CON ANILLOS AUTOBLOCANTES DE BRONCE RG-5, JUNTAS DE GOMA, TORNILLERIA INOX. A-2, MONTAJE Y PRUEBAS DE PRESION Y ESTANQUEIDAD.</t>
  </si>
  <si>
    <t>U3325</t>
  </si>
  <si>
    <t>"T" F.D. E-E-E TUBERIAS PEAD</t>
  </si>
  <si>
    <t>U332500</t>
  </si>
  <si>
    <t>"T" E-E-E 63/63/63 MM PN-16</t>
  </si>
  <si>
    <t>DERIVACION EN "T" DE BOCAS IGUALES ENCHUFE-ENCHUFE-ENCHUFE DN=63/63/63 MM EN FUNDICION DUCTIL PN-16 PARA TUBERIA DE POLIETILENO DE A.D.CON ANILLOS AUTOBLOCANTES EN BRONCE RG-5, JUNTAS DE GOMA, TORNILLERIA INOX. A-2, MONTAJE Y PRUEBAS DE PRESION INTERIOR Y ESTANQUEIDAD.</t>
  </si>
  <si>
    <t>U332501</t>
  </si>
  <si>
    <t>"T" E-E-E 75/75/75 MM PN-16</t>
  </si>
  <si>
    <t>DERIVACION EN "T" DE BOCAS IGUALES ENCHUFE-ENCHUFE-ENCHUFE DN=75/75/75 MM EN FUNDICION DUCTIL PN-16 PARA TUBERIA DE POLIETILENO DE A.D. CON ANILLOS AUTOBLOCANTES EN BRONCE RG-5, JUNTAS DE GOMA, TORNILLERIA INOX. A-2, MONTAJE Y PRUEBAS DE PRESION INTERIOR Y ESTANQUEIDAD.</t>
  </si>
  <si>
    <t>U332502</t>
  </si>
  <si>
    <t>"T" E-E-E 90/90/90 MM PN-16</t>
  </si>
  <si>
    <t>DERIVACION EN "T" DE BOCAS IGUALES ENCHUFE-ENCHUFE-ENCHUFE DN=90/90/90 MM. EN FUNDICION DUCTIL PN-16 PARA TUBERIA DE POLIETILENO DE A.D., CON ANILLOS AUTOBLOCANTES EN BRONCE RG-5, JUNTAS DE GOMA, TORNILLERIA INOX. A-2, MONTAJE Y PRUEBAS DE PRESION INTERIOR Y ESTANQUEIDAD.</t>
  </si>
  <si>
    <t>U332503</t>
  </si>
  <si>
    <t>"T" E-E-E 110/110/110 MM PN-16</t>
  </si>
  <si>
    <t>DERIVACION EN "T" DE BOCAS IGUALES ENCHUFE-ENCHUFE-ENCHUFE DN=110/110/110 MM EN FUNDICION DUCTIL PN-16 PARA TUBERIA DEN POLIETILENO DE A.D., CON ANILLOS AUTOBLOCANTES EN BRONCE RG-5, JUNTAS DE GOMA, TORNILLERIA INOX. A-2, MONTAJE Y PRUEBAS DE PRESION INTERIOR Y ESTANQUEIDAD.</t>
  </si>
  <si>
    <t>U332504</t>
  </si>
  <si>
    <t>"T" E-E-E 125/125/125 MM PN-16</t>
  </si>
  <si>
    <t>DERIVACION EN "T" DE BOCAS IGUALES ENCHUFE-ENCHUFE-ENCHUFE DN=125/125/125 MM EN FUNDICION DUCTIL PN-16 PARA TUBERIA DE POLIETILENO DE A.D., CON ANILLOS AUTOBLOCANTES EN BRONCE RG-5, JUNTAS DE GOMA, TORNILLERIA INOX. A-2, MONTAJE Y PRUEBAS DE PRESION INTERIOR Y ESTANQUEIDAD.</t>
  </si>
  <si>
    <t>U332505</t>
  </si>
  <si>
    <t>"T" E-E-E 140/140/140 MM PN-16</t>
  </si>
  <si>
    <t>DERIVACION EN "T" DE BOCAS IGUALES ENCHUFE-ENCHUFE-ENCHUFE DE DN=140/140/140 MM. EN FUNDICION DUCTIL PN-16 PARA TUBERIA DE POLIETILENO DE A.D., CON ANILLOS AUTOBLOCANTES EN BRONCE RG-5, JUNTASS DE GOMA, TORNILLERIA INOX. A-2, MONTAJE Y PRUEBAS DE PRESION INTERIOR Y ESTANQUEIDAD.</t>
  </si>
  <si>
    <t>U332506</t>
  </si>
  <si>
    <t>"T" E-E-E 160/160/160 MM PN-16</t>
  </si>
  <si>
    <t>DERIVACION EN "T" DE BOCAS IGUALES ENCHUFE-ENCHUFE-ENCHUFE DE DN=160/160/160 MM. EN FUNDICION DUCTIL PN-16 PARA TUBERIA DE POLIETILENO DE A.D., CON ANILLOS AUTOBLOCANTES EN BRONCE RG-5, JUNTAS DE GOMA, TORNILLERIA INOX. A-2, MONTAJE Y PRUEBAS DE PRESION INTERIOR Y ESTANQUEIDAD.</t>
  </si>
  <si>
    <t>U332507</t>
  </si>
  <si>
    <t>"T" E-E-E 180/180/180 MM PN-16</t>
  </si>
  <si>
    <t>DERIVACION EN "T" DE BOCAS IGUALES ENCHUFE-ENCHUFE-ENCHUFE DE DN=180/180/180 MM. EN FUNDICION DUCTIL PN-16 PARA TUBERIA DE POLIETILENO DE A.D., CON ANILLOS AUTOBLOCANTES EN BRONCE GR-5, JUNTA DE GOMA, TORNILLERIA INOX. A-2, MONTAJE Y  PRUEBAS DE PRESION INTERIOR Y ESTANQUEIDAD.</t>
  </si>
  <si>
    <t>U332508</t>
  </si>
  <si>
    <t>"T" E-E-E 200/200/200 MM PN-16</t>
  </si>
  <si>
    <t>DERIVACION EN "T" DE BOCAS IGUALES ENCHUFE-ENCHUFE-ENCHUFE DE DN=200/200/200 MM. EN FUNDICION DUCTIL PN-16 PARA TUBERIA DE POLIETILENO DE A.D., CON ANILLOS AUTOBLOCANTES EN BRONCE RG-5, JUNTAS DE GOMA, TORNILLERIA INOX. A-2, MONTAJE Y PRUEBAS DE PRESION INTERIOR Y ESTANQUEIDAD.</t>
  </si>
  <si>
    <t>U3326</t>
  </si>
  <si>
    <t>T REDUCTOR  F.D. E-B-E TUB. PEAD</t>
  </si>
  <si>
    <t>U332600</t>
  </si>
  <si>
    <t>"T" REDUCTOR E/B/E 63/50/63 MM</t>
  </si>
  <si>
    <t>"T" DERIVACION-REDUCTORA ENCHUFE-BRIDA-ENCHUFE DN=63/50/63 MM. EN FUNDICION DUCTIL PN-16 PARA TUBERIA DE P.E.A.D., CON ANILLOS AUTOBLOCANTES DE BRONCE RG-5 BRIDA FIJA, JUNTAS DE GOMA, TORNILLERIA INOX. A-2, MONTAJE Y PRUEBA DE PRESION INTERIOR Y ESTANQUEIDAD.</t>
  </si>
  <si>
    <t>U332601</t>
  </si>
  <si>
    <t>"T" REDUCTOR E/B/E 75/65/75 MM</t>
  </si>
  <si>
    <t>"T" DERIVACION-REDUCTORA ENCHUFE-BRIDA-ENCHUFE DN=75/65/75 MM. EN FUNDICION DUCTIL PN-16 PARA TUBERIA DE P.E.A.D., CON ANILLOS AUTOBLOCANTES DE BRONCE RG-5 BRIDA FIJA, JUNTAS DE GOMA, TORNILLERIA INOX. A-2, MONTAJE Y PRUEBA DE PRESION INTERIOR Y ESTANQUEIDAD.</t>
  </si>
  <si>
    <t>U332602</t>
  </si>
  <si>
    <t>"T" REDUCTOR E/B/E 90/80/90 MM</t>
  </si>
  <si>
    <t>"T" DERIVACION-REDUCTORA ENCHUFE-BRIDA-ENCHUFE DN=90/80/90 MM. EN FUNDICION DUCTIL PN-16 PARA TUBERIA DE P.E.A.D., CON ANILLOS AUTOBLOCANTES DE BRONCE RG-5 BRIDA FIJA, JUNTAS DE GOMA, TORNILLERIA INOX. A-2, MONTAJE Y PRUEBA DE PRESION INTERIOR, Y ESTANQUEIDAD.</t>
  </si>
  <si>
    <t>U332603</t>
  </si>
  <si>
    <t>"T" REDUCTOR E/B/E 110/80/110 MM</t>
  </si>
  <si>
    <t>"T" DERIVACION-REDUCTORA ENCHUFE-BRIDA-ENCHUFE DN=110/80/110 MM EN FUNDICION DUCTIL PN-16 PARA TUBERIA DE P.E.A.D., CON ANILLOS AUTOBLOCANTES DE BRONCE RG-5 BRIDA FIJA, JUNTAS DE GOMA, TORNILLERIA INOX. A-2, MONTAJE Y PRUEBA DE PRESION INTERIOR, Y ESTANQUEIDAD.</t>
  </si>
  <si>
    <t>U332604</t>
  </si>
  <si>
    <t>"T" REDUCTOR E/B/E 125/100/125MM</t>
  </si>
  <si>
    <t>"T" DERIVACION-REDUCTORA ENCHUFE-BRIDA-ENCHUFE DN=125/100/125 MM. EN FUNDICION DUCTIL PN-16 PARA TUBERIA DE P.E.A.D., CON ANILLOS AUTOBLOCANTES DE BRONCE RG-5 BRIDA FIJA, JUNTAS DE GOMA, TORNILLERIA INOX. A-2, MONTAJE Y PRUEBA DE PRESION INTERIOR Y ESTANQUEIDAD.</t>
  </si>
  <si>
    <t>U332605</t>
  </si>
  <si>
    <t>"T" REDUCTOR E/B/E 140/125/140MM</t>
  </si>
  <si>
    <t>"T" DERIVACION-REDUCTORA ENCHUFE-BRIDA-ENCHUFE DN=140/125/140 MM. EN FUNDICION DUCTIL PN-16 PARA TUBERIA DE P.E.A.D., CON ANILLOS AUTOBLOCANTES DE BRONCE RG-5 BRIDA FIJA, JUNTAS DE GOMA, TORNILLERIA INOX. A-2, MONTAJE Y PRUEBA DE PRESION INTERIOR Y ESTANQUEIDAD.</t>
  </si>
  <si>
    <t>U332606</t>
  </si>
  <si>
    <t>"T" REDUCTOR E/B/E 160/150/160MM</t>
  </si>
  <si>
    <t>"T" DERIVACION-REDUCTORA ENCHUFE-BRIDA-ENCHUFE DN=160/150/160 MM. EN FUNDICION DUCTIL PN-16 PARA TUBERIA DE P.E.A.D., CON ANILLOS AUTOBLOCANTES DE BRONCE RG-5 BRIDA FIJA, JUNTAS DE GOMA, TORNILLERIA INOX. A-2, MONTAJE Y PRUEBA DE PRESION INTERIOR Y ESTANQUEIDAD.</t>
  </si>
  <si>
    <t>U332607</t>
  </si>
  <si>
    <t>"T" REDUCTOR E/B/E 180/150/180MM</t>
  </si>
  <si>
    <t>"T" DERIVACION-REDUCTORA ENCHUFE-BRIDA-ENCHUFE DN=180/150/180 MM. EN FUNDICION DUCTIL PN-16 PARA TUBERIA DE P.E.A.D., CON ANILLOS AUTOBLOCANTES DE BRONCE RG-5 BRIDA FIJA, JUNTAS DE GOMA, TORNILLEIA INOX. A-2, MONTAJE Y PRUEBA DE PRESION INTERIOR Y ESTANQUEIDAD.</t>
  </si>
  <si>
    <t>U332608</t>
  </si>
  <si>
    <t>"T" REDUCTOR E/B/E 200/200/200MM</t>
  </si>
  <si>
    <t>"T" DERIVACION-REDUCTORA ENCHUFE-BRIDA-ENCHUFE DN=200/200/200 MM. EN FUNDICION DUCTIL PN-16 PARA TUBERIA DE P.E.A.D., CON ANILLOS AUTOBLOCANTES DE BRONCE RG-5 BRIDA FIJA, JUNTAS DE GOMA, TORNILLERIA INOX. A-2, MONTAJE Y PRUEBA DE PRESION INTERIOR Y ESTANQUEIDAD.</t>
  </si>
  <si>
    <t>U3330</t>
  </si>
  <si>
    <t>ENLACES ROSCA LATÓN</t>
  </si>
  <si>
    <t>U333000</t>
  </si>
  <si>
    <t>ENLACE ROSCA LATÓN DN 20 MM</t>
  </si>
  <si>
    <t>ENLACE ROSCA LATÓN DN 20 MM. INCLUSO MONTAJE, PRUEBAS DE PRESION Y ESTANQUEIDAD HOMOLOGADA.</t>
  </si>
  <si>
    <t>U333001</t>
  </si>
  <si>
    <t>ENLACE ROSCA LATÓN DN 25 MM</t>
  </si>
  <si>
    <t>ENLACE ROSCA LATÓN DN 25 MM. INCLUSO MONTAJE, PRUEBAS DE PRESION Y ESTANQUEIDAD HOMOLOGADA.</t>
  </si>
  <si>
    <t>U333002</t>
  </si>
  <si>
    <t>ENLACE ROSCA LATÓN DN 32 MM</t>
  </si>
  <si>
    <t>ENLACE ROSCA LATÓN DN 32 MM. INCLUSO MONTAJE, PRUEBAS DE PRESION Y ESTANQUEIDAD HOMOLOGADA.</t>
  </si>
  <si>
    <t>U333003</t>
  </si>
  <si>
    <t>ENLACE ROSCA LATÓN DN 40 MM</t>
  </si>
  <si>
    <t>ENLACE ROSCA LATÓN DN 40 MM. INCLUSO MONTAJE, PRUEBAS DE PRESION Y ESTANQUEIDAD HOMOLOGADA.</t>
  </si>
  <si>
    <t>U3331</t>
  </si>
  <si>
    <t>CODOS LATÓN</t>
  </si>
  <si>
    <t>U333101</t>
  </si>
  <si>
    <t>CODO LATÓN DN 25 MM</t>
  </si>
  <si>
    <t>CODO LATÓN DN 25 MM. INCLUSO MONTAJE, PRUEBAS DE PRESION Y ESTANQUEIDAD HOMOLOGADA.</t>
  </si>
  <si>
    <t>U333102</t>
  </si>
  <si>
    <t>CODO LATÓN DN 32 MM</t>
  </si>
  <si>
    <t>CODO LATÓN DN 32 MM. INCLUSO MONTAJE, PRUEBAS DE PRESION Y ESTANQUEIDAD HOMOLOGADA.</t>
  </si>
  <si>
    <t>U333103</t>
  </si>
  <si>
    <t>CODO LATÓN DN 40MM</t>
  </si>
  <si>
    <t>CODO LATÓN DN 40 MM. INCLUSO MONTAJE, PRUEBAS DE PRESION Y ESTANQUEIDAD HOMOLOGADA.</t>
  </si>
  <si>
    <t>U3400</t>
  </si>
  <si>
    <t>ACOMETIDAS DOMICILIARIAS</t>
  </si>
  <si>
    <t>U034001</t>
  </si>
  <si>
    <t>ACOMETIDA DOMICILIARIA DESDE FD 60 SALIDA 32 MM</t>
  </si>
  <si>
    <t>ACOMETIDA DOMICILIARIA DE UNA PULGADA DESDE TUBERÍA DE FD DN=60 . INCLUYE COLLARÍN DE FD, UN METRO DE TUBERÍA PEAD DN 32 MM, VÁLVULA DE ESFERA CON CUADRADILLO PN-30 Y CODOS Y ENLACES DE ROSCA DE LATÓN PARA LAS CONEXIONES. TOTALMENTE TERMINADO Y PROBADO.</t>
  </si>
  <si>
    <t>U034002</t>
  </si>
  <si>
    <t>ACOMETIDA DOMICILIARIA DESDE FD 80 SALIDA 32 MM</t>
  </si>
  <si>
    <t>ACOMETIDA DOMICILIARIA DE UNA PULGADA DESDE TUBERÍA DE FD DN=80 . INCLUYE COLLARÍN DE FD, UN METRO DE TUBERÍA PEAD DN 32 MM, VÁLVULA DE ESFERA CON CUADRADILLO PN-30 Y CODOS Y ENLACES DE ROSCA DE LATÓN PARA LAS CONEXIONES. TOTALMENTE TERMINADO Y PROBADO.</t>
  </si>
  <si>
    <t>U034003</t>
  </si>
  <si>
    <t>ACOMETIDA DOMICILIARIA DESDE FD 100 SALIDA 32 MM</t>
  </si>
  <si>
    <t>ACOMETIDA DOMICILIARIA DE UNA PULGADA DESDE TUBERÍA DE FD DN=100 . INCLUYE COLLARÍN DE FD, UN METRO DE TUBERÍA PEAD DN 32 MM, VÁLVULA DE ESFERA CON CUADRADILLO PN-30 Y CODOS Y ENLACES DE ROSCA DE LATÓN PARA LAS CONEXIONES. TOTALMENTE TERMINADO Y PROBADO.</t>
  </si>
  <si>
    <t>U034004</t>
  </si>
  <si>
    <t>ACOMETIDA DOMICILIARIA DESDE FD 125 SALIDA 32 MM</t>
  </si>
  <si>
    <t>ACOMETIDA DOMICILIARIA DE UNA PULGADA DESDE TUBERÍA DE FD DN=125. INCLUYE COLLARÍN DE FD, UN METRO DE TUBERÍA PEAD DN 32 MM, VÁLVULA DE ESFERA CON CUADRADILLO PN-30 Y CODOS Y ENLACES DE ROSCA DE LATÓN PARA LAS CONEXIONES. TOTALMENTE TERMINADO Y PROBADO.</t>
  </si>
  <si>
    <t>U034005</t>
  </si>
  <si>
    <t>ACOMETIDA DOMICILIARIA DESDE FD 150 SALIDA 32 MM</t>
  </si>
  <si>
    <t>ACOMETIDA DOMICILIARIA DE UNA PULGADA DESDE TUBERÍA DE FD DN=150. INCLUYE COLLARÍN DE FD, UN METRO DE TUBERÍA PEAD DN 32 MM, VÁLVULA DE ESFERA CON CUADRADILLO PN-30 Y CODOS Y ENLACES DE ROSCA DE LATÓN PARA LAS CONEXIONES. TOTALMENTE TERMINADO Y PROBADO.</t>
  </si>
  <si>
    <t>U034011</t>
  </si>
  <si>
    <t>ACOMETIDA DOMICILIARIA DESDE PEAD DN=50 MM SALIDA 32 MM</t>
  </si>
  <si>
    <t>ACOMETIDA DOMICILIARIA DE UNA PULGADA DESDE TUBERÍA DE PEAD DN=50 . INCLUYE COLLARÍN DE FD, UN METRO DE TUBERÍA PEAD DN 32 MM, VÁLVULA DE ESFERA CON CUADRADILLO PN-30 Y CODOS Y ENLACES DE ROSCA DE LATÓN PARA LAS CONEXIONES. TOTALMENTE TERMINADO Y PROBADO.</t>
  </si>
  <si>
    <t>U034012</t>
  </si>
  <si>
    <t>ACOMETIDA DOMICILIARIA DESDE PEAD DN=63 MM SALIDA 32 MM</t>
  </si>
  <si>
    <t>ACOMETIDA DOMICILIARIA DE UNA PULGADA DESDE TUBERÍA DE PEAD DN=63 . INCLUYE COLLARÍN DE FD, UN METRO DE TUBERÍA PEAD DN 32 MM, VÁLVULA DE ESFERA CON CUADRADILLO PN-30 Y CODOS Y ENLACES DE ROSCA DE LATÓN PARA LAS CONEXIONES. TOTALMENTE TERMINADO Y PROBADO.</t>
  </si>
  <si>
    <t>U034013</t>
  </si>
  <si>
    <t>ACOMETIDA DOMICILIARIA DESDE PEAD DN=75 MM SALIDA 32 MM</t>
  </si>
  <si>
    <t>ACOMETIDA DOMICILIARIA DE UNA PULGADA DESDE TUBERÍA DE PEAD DN=75 . INCLUYE COLLARÍN DE FD, UN METRO DE TUBERÍA PEAD DN 32 MM, VÁLVULA DE ESFERA CON CUADRADILLO PN-30 Y CODOS Y ENLACES DE ROSCA DE LATÓN PARA LAS CONEXIONES. TOTALMENTE TERMINADO Y PROBADO.</t>
  </si>
  <si>
    <t>U034014</t>
  </si>
  <si>
    <t>ACOMETIDA DOMICILIARIA DESDE PEAD DN=90 MM SALIDA 32 MM</t>
  </si>
  <si>
    <t>ACOMETIDA DOMICILIARIA DE UNA PULGADA DESDE TUBERÍA DE PEAD DN=90 . INCLUYE COLLARÍN DE FD, UN METRO DE TUBERÍA PEAD DN 32 MM, VÁLVULA DE ESFERA CON CUADRADILLO PN-30 Y CODOS Y ENLACES DE ROSCA DE LATÓN PARA LAS CONEXIONES. TOTALMENTE TERMINADO Y PROBADO.</t>
  </si>
  <si>
    <t>U034015</t>
  </si>
  <si>
    <t>ACOMETIDA DOMICILIARIA DESDE PEAD DN=110MM SALIDA 32 MM</t>
  </si>
  <si>
    <t>ACOMETIDA DOMICILIARIA DE UNA PULGADA DESDE TUBERÍA DE PEAD DN=110 . INCLUYE COLLARÍN DE FD, UN METRO DE TUBERÍA PEAD DN 32 MM, VÁLVULA DE ESFERA CON CUADRADILLO PN-30 Y CODOS Y ENLACES DE ROSCA DE LATÓN PARA LAS CONEXIONES. TOTALMENTE TERMINADO Y PROBADO.</t>
  </si>
  <si>
    <t>U034016</t>
  </si>
  <si>
    <t>ACOMETIDA DOMICILIARIA DESDE PEAD DN=125MM SALIDA 32 MM</t>
  </si>
  <si>
    <t>ACOMETIDA DOMICILIARIA DE UNA PULGADA DESDE TUBERÍA DE PEAD DN=125. INCLUYE COLLARÍN DE FD, UN METRO DE TUBERÍA PEAD DN 32 MM, VÁLVULA DE ESFERA CON CUADRADILLO PN-30 Y CODOS Y ENLACES DE ROSCA DE LATÓN PARA LAS CONEXIONES. TOTALMENTE TERMINADO Y PROBADO.</t>
  </si>
  <si>
    <t>U034017</t>
  </si>
  <si>
    <t>ACOMETIDA DOMICILIARIA DESDE PEAD DN=160 MM SALIDA 32 MM</t>
  </si>
  <si>
    <t>ACOMETIDA DOMICILIARIA DE UNA PULGADA DESDE TUBERÍA DE PEAD DN=160. INCLUYE COLLARÍN DE FD, UN METRO DE TUBERÍA PEAD DN 32 MM, VÁLVULA DE ESFERA CON CUADRADILLO PN-30 Y CODOS Y ENLACES DE ROSCA DE LATÓN PARA LAS CONEXIONES. TOTALMENTE TERMINADO Y PROBADO.</t>
  </si>
  <si>
    <t>U3500</t>
  </si>
  <si>
    <t>VALVULAS DE COMPUERTA</t>
  </si>
  <si>
    <t>U350000</t>
  </si>
  <si>
    <t>VALVULA COMPUERTA DN=50 MM PN16</t>
  </si>
  <si>
    <t>VALVULA DE COMPUERTA DE CIERRE ELASTICO DN=50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</si>
  <si>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U350001</t>
  </si>
  <si>
    <t>VALVULA COMPUERTA DN=65 MM PN16</t>
  </si>
  <si>
    <t>VALVULA DE COMPUERTA DE CIERRE ELASTICO DN=65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</si>
  <si>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U350002</t>
  </si>
  <si>
    <t>VALVULA COMPUERTA DN=80 MM PN16</t>
  </si>
  <si>
    <t>VALVULA DE COMPUERTA DE CIERRE ELASTICO DN=80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</si>
  <si>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U350003</t>
  </si>
  <si>
    <t>VALVULA COMPUERTA DN=100 MM PN16</t>
  </si>
  <si>
    <t>VALVULA DE COMPUERTA DE DM=100 MM PARA PN=16 AT, CUERPO DE FUNDICION NODULAR GGG-50, CON BRIDAS BARRENADAS S/DIN 2533, DISTANCIA ENTRE BRIDAS DIN 3202 F-4, TAPA DE FUNDICION NODULAR GGG-50, TORNILLOS INOX. A-2, JUNTA TORICA NBR, HUSILLO INOX AISI-420 RECTIFICADO Y PULIDO POR LAMINACION DE RODILLOS, COMPUERTA DE FUNDICION DUCTIL VULCANIZADA CON ELASTOMERO EPDM, PINTURA EPOXI ATOXICA, VOLANTE DE FUNDICION GRIS GG-25, TORNILLO Y ARANDELA INOX A-2, MONTAJE Y PRUEBA.</t>
  </si>
  <si>
    <t>U350004</t>
  </si>
  <si>
    <t>VALVULA COMPUERTA DN=125 MM PN16</t>
  </si>
  <si>
    <t>VALVULA DE COMPUERTA DE CIERRE ELASTICO DN=125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</si>
  <si>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U350005</t>
  </si>
  <si>
    <t>VALVULA COMPUERTA DN=150 MM PN16</t>
  </si>
  <si>
    <t>VALVULA DE COMPUERTA DE CIERRE ELASTICO DN=150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</si>
  <si>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U350006</t>
  </si>
  <si>
    <t>VALVULA COMPUERTA DN=200 MM PN16</t>
  </si>
  <si>
    <t>VALVULA DE COMPUERTA DE CIERRE ELASTICO DN=200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</si>
  <si>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U350007</t>
  </si>
  <si>
    <t>VALVULA COMPUERTA DN=250 MM PN16</t>
  </si>
  <si>
    <t>VALVULA DE COMPUERTA DE CIERRE ELASTICO DN=250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</si>
  <si>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U350008</t>
  </si>
  <si>
    <t>VALVULA COMPUERTA DN=300 MM PN16</t>
  </si>
  <si>
    <t>VALVULA DE COMPUERTA DE CIERRE ELASTICO DN=300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</si>
  <si>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U3600</t>
  </si>
  <si>
    <t>VALVULAS DE MARIPOSA</t>
  </si>
  <si>
    <t>U360000</t>
  </si>
  <si>
    <t>VALVULA DE MARIPOSA DE DN= 50MM</t>
  </si>
  <si>
    <t>VALVULA DE MARIPOSA DE DN= 50 MM PARA PN=10 AT O PN=16 AT, DESMULTIPLICADOR CON CUERPO Y TAPA DE FUNDICION NODULAR, EJE INOX., MARIPOSA INOX. ASTM A 351 GR. CF 8 M Y ELASTOMERO DE CAUCHO EPDM. BRIDAS PN-16 AT, TORNILLERIA INOX. A-2. MONTAJE Y PRUEBAS.</t>
  </si>
  <si>
    <t>U360001</t>
  </si>
  <si>
    <t>VALVULA DE MARIPOSA DE DN= 65MM</t>
  </si>
  <si>
    <t>VALVULA DE MARIPOSA DE DN = 65 MM PARA PN=10 AT O PN=16 AT, DESMULTIPLICADOR CON CUERPO Y TAPA DE FUNDICION NODULAR, EJE INOX., MARIPOSA INOX. ASTM A 351 GR. CF 8 M Y ELASTOMERO DE CAUCHO EPDM. BRIDAS PN-16 AT, TORNILLERIA INOX. A-2. MONTAJE Y PRUEBAS.</t>
  </si>
  <si>
    <t>U360002</t>
  </si>
  <si>
    <t>VALVULA DE MARIPOSA DE DN= 80MM</t>
  </si>
  <si>
    <t>VALVULA DE MARIPOSA DE DN= 80 MM PARA PN=10 AT O PN=16 AT, DESMULTIPLICADOR CON CUERPO Y TAPA DE FUNDICION NODULAR, EJE INOX., MARIPOSA INOX. ASTM A 351 GR. CF 8 M Y ELASTOMERO DE CAUCHO EPDM. BRIDAS PN-16 AT, TORNILLERIA INOX. A-2. MONTAJE Y PRUEBAS.</t>
  </si>
  <si>
    <t>U360003</t>
  </si>
  <si>
    <t>VALVULA DE MARIPOSA DE DN=100MM</t>
  </si>
  <si>
    <t>VALVULA DE MARIPOSA DE DN= 100 MM PARA PN=10 AT O PN=16 AT, DESMULTIPLICADOR CON CUERPO Y TAPA DE FUNDICION NODULAR, EJE INOX., MARIPOSA INOX. ASTM A 351 GR. CF 8 M Y ELASTOMERO DE CAUCHO EPDM. BRIDAS PN-16 AT, TORNILLERIA INOX. A-2. MONTAJE Y PRUEBAS.</t>
  </si>
  <si>
    <t>U360004</t>
  </si>
  <si>
    <t>VALVULA DE MARIPOSA DE DN=125MM</t>
  </si>
  <si>
    <t>VALVULA DE MARIPOSA DE DN= 125 MM. PARA PN=10 AT O PN=16 AT, DESMULTIPLICADOR CON CUERPO Y TAPA DE FUNDICION NODULAR, EJE INOX., MARIPOSA INOX. ASTM A 351 GR. CF 8 M  Y ELASTOMERO DE CAUCHO EPDM. BRIDAS PN-16 AT, TORNILLERIA INOX. A-2. MONTAJE Y PRUEBAS.</t>
  </si>
  <si>
    <t>U360005</t>
  </si>
  <si>
    <t>VALVULA DE MARIPOSA DE DN=150MM</t>
  </si>
  <si>
    <t>VALVULA DE MARIPOSA DE DN= 150 MM PARA PN=10 AT O PN=16 AT, DESMULTIPLICADOR CON CUERPO Y TAPA DE FUNDICION NODULAR, EJE INOX., MARIPOSA INOX. ASTM A 351 GR. CF 8 M Y ELASTOMERO DE CAUCHO EPDM. BRIDAS PN-16 AT, TORNILLERIA INOX. A-2. MONTAJE Y PRUEBAS.</t>
  </si>
  <si>
    <t>U360006</t>
  </si>
  <si>
    <t>VALVULA DE MARIPOSA DE DN=200MM</t>
  </si>
  <si>
    <t>VALVULA DE MARIPOSA DE DN= 200 MM PARA PN=10 AT O PN=16 AT, DESMULTIPLICADOR CON CUERPO Y TAPA DE FUNDICION NODULAR, EJE INOX., MARIPOSA INOX. ASTM A 351 GR. CF 8 M Y ELASTOMERO DE CAUCHO EPDM. BRIDAS PN-16 AT, TORNILLERIA INOX. A-2. MONTAJE Y PRUEBAS.</t>
  </si>
  <si>
    <t>U360007</t>
  </si>
  <si>
    <t>VALVULA DE MARIPOSA DE DN=250MM</t>
  </si>
  <si>
    <t>VALVULA DE MARIPOSA DE DN= 250 MM PARA PN=10 AT O PN=16 AT, DESMULTIPLICADOR CON CUERPO Y TAPA DE FUNDICION NODULAR, EJE INOX., MARIPOSA INOX. ASTM A 351 GR. CF 8 M Y ELASTOMERO DE CAUCHO EPDM. BRIDAS PN-16 AT, TORNILLERIA INOX. A-2. MONTAJE Y PRUEBAS.</t>
  </si>
  <si>
    <t>U360008</t>
  </si>
  <si>
    <t>VALVULA DE MARIPOSA DE DN=300MM</t>
  </si>
  <si>
    <t>VALVULA DE MARIPOSA DE DN= 300 MM PARA PN=10 AT O 16 AT, DESMULTIPLICADOR CON CUERPO Y TAPA DE FUNDICION NODULAR,  EJE INOX., MARIPOSA INOX. ASTM A 351 GR. CF 8 M Y ELASTOMERO DE CAUCHO EPDM. BRIDAS PN-16 AT, TORNILLERIA INOX. A-2. MONTAJE Y PRUEBAS.</t>
  </si>
  <si>
    <t>U4000</t>
  </si>
  <si>
    <t>VALVULAS DE RETENCIÓN</t>
  </si>
  <si>
    <t>U400000</t>
  </si>
  <si>
    <t>VALVULA RETENCION DN=50 MM</t>
  </si>
  <si>
    <t>VALVULA DE RETENCION DE DOBLE CLAPETA DN= 50 MM PARA PN-10, 16 Y 25 AT. CON CUERPO DE FUNDICION NODULAR, CLAPETAS DE ACERO INOXIDABLE, ASIENTO DE N.B.R., INCLUSO JUNTAS, TORNILLERIA GALVANIZADA POR CENTRIFUGACION, MONTAJE Y PRUEBAS.</t>
  </si>
  <si>
    <t>U400001</t>
  </si>
  <si>
    <t>VALVULA RETENCION DN=65 MM</t>
  </si>
  <si>
    <t>VALVULA DE RETENCION DE DOBLE CLAPETA DN= 65 MM PARA PN-10, 16 Y 25 AT. CON CUERPO DE FUNDICION NODULAR, CLAPETAS DE ACERO INOXIDABLE, ASIENTO DE N.B.R., INCLUSO JUNTAS, TORNILLERIA GALVANIZADA POR CENTRIFUGACION, MONTAJE Y PRUEBAS.</t>
  </si>
  <si>
    <t>U400002</t>
  </si>
  <si>
    <t>VALVULA RETENCION DN=80 MM</t>
  </si>
  <si>
    <t>VALVULA DE RETENCION DE DOBLE CLAPETA DN= 80 MM PARA PN-10, 16 Y 25 AT. CON CUERPO DE FUNDICION NODULAR, CLAPETAS DE ACERO INOXIDABLE, ASIENTO DE N.B.R. INCLUSO JUNTAS, TORNILLERIA GALVANIZADA POR CENTRIFUGACION, MONTAJE Y PRUEBAS.</t>
  </si>
  <si>
    <t>U400003</t>
  </si>
  <si>
    <t>VALVULA RETENCION DN=100 MM</t>
  </si>
  <si>
    <t>VALVULA DE RETENCION DE DOBLE CLAPETA DN=100 MM PARA PN-10, 16 Y 25 AT. CON CUERPO DE FUNDICION NODULAR, CLAPETAS DE ACERO INOXIDABLE, ASIENTO DE N.B.R.INCLUSO JUNTAS, TORNILLERIA GALVANIZADA POR CENTRIFUGACION, MONTAJE Y PRUEBAS.</t>
  </si>
  <si>
    <t>U400004</t>
  </si>
  <si>
    <t>VALVULA RETENCION DN=125 MM</t>
  </si>
  <si>
    <t>VALVULA DE RETENCION DE DOBLE CLAPETA DN=125 MM PARA PN-10, 16 Y 25 AT. CON CUERPO DE FUNDICION NODULAR, CLAPETAS DE ACERO INOXIDABLE, ASIENTO DE N.B.R.INCLUSO JUNTAS, TORNILLERIA GALVANIZADA POR CENTRUFUGACION, MONTAJE Y PRUEBAS.</t>
  </si>
  <si>
    <t>U400005</t>
  </si>
  <si>
    <t>VALVULA RETENCION DN=150 MM</t>
  </si>
  <si>
    <t>VALVULA DE RETENCION DE DOBLE CLAPETA DN=150 MM PARA PN-10, 16 Y 25 AT. CON CUERPO DE FUNDICION NODULAR, CLAPETAS DE ACERO INOXIDABLE, ASIENTO DE N.B.R. INCLUSO JUNTAS, TORNILLERIA GALVANIZADA POR CENTRIFUGACION, MONTAJE Y PRUEBAS.</t>
  </si>
  <si>
    <t>U400006</t>
  </si>
  <si>
    <t>VALVULA RETENCION DN=200 MM</t>
  </si>
  <si>
    <t>VALVULA DE RETENCION DE DOBLE CLAPETA DN=200 MM PARA PN-10, 16 Y 25 AT. CON CUERPO DE FUNDICION NODULAR, CLAPETAS DE ACERO INOXIDABLE, ASIENTO DE N.B.R. INCLUSO JUNTAS, TORNILLERIA GALVANIZADA POR CENTRIFUGACION, MONTAJE Y PRUEBAS.</t>
  </si>
  <si>
    <t>U400007</t>
  </si>
  <si>
    <t>VALVULA RETENCION DN=250 MM</t>
  </si>
  <si>
    <t>VALVULA DE RETENCION DE DOBLE CLAPETA DN=250 MM PARA PN-10, 16 Y 25 AT. CON CUERPO DE FUNDICION NODULAR, CLAPETAS DE ACERO INOXIDABLE, ASIENTO DE N.B.R. INCLUSO JUNTAS, TORNILLERIA GALVANIZADA POR CENTRIFUGACION, MONTAJE Y PRUEBAS.</t>
  </si>
  <si>
    <t>U4002</t>
  </si>
  <si>
    <t>VALVULAS DE RETENCION AXIAL</t>
  </si>
  <si>
    <t>U400200</t>
  </si>
  <si>
    <t>VALVULA RETEN. AXIAL DN=80 MM</t>
  </si>
  <si>
    <t>VALVULA DE RETENCION AXIAL DN=80 MM PN-16 AT, FORMADO POR CUERPO DE FUNDICION DUCTIL (EN GJS 400-15) OBTURADOR DE POLIURETANO, EJE GUIA DE ACERO INOX AISI-3033, MUELLE INOX AISI-302, PINTURA EPOXI ATOXICA, TIRANTES, TUERCAS Y ARANDELAS INOX A-2, MONTAJE Y PRUEBAS.</t>
  </si>
  <si>
    <t>U400201</t>
  </si>
  <si>
    <t>VALVULA RETEN. AXIAL DN=100 MM</t>
  </si>
  <si>
    <t>VALVULA DE RETENCION AXIAL DN=100 MM PN-16 AT, FORMADO POR CUERPO DE FUNDICION DUCTIL (EN GJS 400-15) OBTURADOR DE POLIURETANO, EJE GUIA DE ACERO INOX AISI-3033, MUELLE INOX AISI-302, PINTURA EPOXI ATOXICA, TIRANTES, TUERCAS Y ARANDELAS INOX A-2, MONTAJE Y PRUEBAS.</t>
  </si>
  <si>
    <t>U400202</t>
  </si>
  <si>
    <t>VALVULA RETEN. AXIAL DN=125 MM</t>
  </si>
  <si>
    <t>VALVULA DE RETENCION AXIAL DN=125 MM PN-16 AT, FORMADO POR CUERPO DE FUNDICION DUCTIL (EN GJS 400-15) OBTURADOR DE POLIURETANO, EJE GUIA DE ACERO INOX AISI-3033, MUELLE INOX AISI-302, PINTURA EPOXI ATOXICA, TIRANTES, TUERCAS Y ARANDELAS INOX A-2, MONTAJE Y PRUEBAS.</t>
  </si>
  <si>
    <t>U400203</t>
  </si>
  <si>
    <t>VALVULA RETEN. AXIAL DN=150 MM</t>
  </si>
  <si>
    <t>VALVULA DE RETENCION AXIAL DN=150 MM PN-16 AT, FORMADO POR CUERPO DE FUNDICION DUCTIL (EN GJS 400-15) OBTURADOR DE POLIURETANO, EJE GUIA DE ACERO INOX AISI-3033, MUELLE INOX AISI-302, PINTURA EPOXI ATOXICA, TIRANTES, TUERCAS Y ARANDELAS INOX A-2, MONTAJE Y PRUEBAS.</t>
  </si>
  <si>
    <t>U400204</t>
  </si>
  <si>
    <t>VALVULA RETEN. AXIAL DN=200 MM</t>
  </si>
  <si>
    <t>VALVULA DE RETENCION AXIAL DN=200 MM PN-16 AT, FORMADO POR CUERPO DE FUNDICION DUCTIL (EN GJS 400-15) OBTURADOR DE POLIURETANO, EJE GUIA DE ACERO INOX AISI-3033, MUELLE INOX AISI-302, PINTURA EPOXI ATOXICA, TIRANTES, TUERCAS Y ARANDELAS INOX A-2, MONTAJE Y PRUEBAS.</t>
  </si>
  <si>
    <t>U4100</t>
  </si>
  <si>
    <t>VALVULAS DE FLOTADOR DE ALTITUD</t>
  </si>
  <si>
    <t>U410000</t>
  </si>
  <si>
    <t>VALVULA FLOTADOR ALTITUD DN=50</t>
  </si>
  <si>
    <t>VALVULA DE FLOTADOR DE ALTITUD DE DN= 50 MM PARA PN=10 AT., CUERPO DE FUNDICION NODULAR O ACERO ELECTROSOLDADO, MECANISMOS EN BRONCE O ACERO INOXIDABLE, INCLUSO SUMINISTRO, MONTAJE Y PRUEBAS.</t>
  </si>
  <si>
    <t>U4101</t>
  </si>
  <si>
    <t>VALVULAS DE BOYA</t>
  </si>
  <si>
    <t>U410100</t>
  </si>
  <si>
    <t>VALVULA FLOTADOR BOYA DN=50 MM</t>
  </si>
  <si>
    <t>VALVULA DE FLOTADOR DE BOYA EN ANGULO RECTO DN= 50 MM PARA PN=10 AT, CUERPO DE FUNDICION DUCTIL GGG-50, TAPA Y GUIAS DE BRONCE, PISTON MACIZO DE P.E., CIERRE DE CAUCHO, TORNILLERIA EN ACERO INOXIDABLE A-2,PALANCA Y FLOTADOR DE POLIESTIRENO MACIZO, PINTURA EPOXI ATÓXICA, INCLUSO MONTAJE Y PRUEBAS.</t>
  </si>
  <si>
    <t>U4200</t>
  </si>
  <si>
    <t>VALVULA REDUCTORA PRESION CON VALVULA PILOTO</t>
  </si>
  <si>
    <t>U420000</t>
  </si>
  <si>
    <t>VALVULA REDUCTORA PRESION 1/2"MM</t>
  </si>
  <si>
    <t>VALVULA REDUCTORA DE PRESION DN=1/2" MM PARA PN=10 AT, CON PRESION DE ENTRADA HASTA 10 AT Y DE SALIDA DE 1 A 5 AT, CAUDAL MAX. DE SALIDA 0,12 L/S, CON CUERPO DE LATON, PARTES INT. DE BRONCE ASIENTO CAUCHO, MUELLE ACERO INOX, MONT., PRUEBA, PUESTA A PUNTO.</t>
  </si>
  <si>
    <t>U420001</t>
  </si>
  <si>
    <t>VALVULA REDUCTORA PRESION 3/4"MM</t>
  </si>
  <si>
    <t>VALVULA REDUCTORA DE PRESION DN=3/4" MM PARA PN=10 AT, CON PRESION DE ENTRADA HASTA 10 AT Y DE SALIDA DE 1 A 5 AT, CAUDAL MAX. DE SALIDA 0,82 L/S, CON CUERPO DE LATON, PARTES INT. DE BRONCE ASIENTO CAUCHO, MUELLE ACERO INOX, MONT., PRUEBA, PUESTA A PUNTO.</t>
  </si>
  <si>
    <t>U420002</t>
  </si>
  <si>
    <t>VALVULA REDUCTORA PRESION 1" MM</t>
  </si>
  <si>
    <t>VALVULA REDUCTORA DE PRESION DN= 1" MM PARA PN=10 AT, CON PRESION DE ENTRADA HASTA 10 AT Y DE SALIDA DE 1 A 5 AT,CAUDAL MAX.DE SALIDA 1,48 L/S, CON CUERPO DE LATON, PARTES INT. DE BRONCE ASIENTO CAUCHO, MUELLE ACERO INOX, MONTAJE, PRUEBA, PUESTA A PUNTO.</t>
  </si>
  <si>
    <t>U420003</t>
  </si>
  <si>
    <t>VALVULA REDUCTORA PRESION 40 MM</t>
  </si>
  <si>
    <t>VALVULA REDUCTORA DE PRESION DN=40 MM PARA PN=16 AT, CON PRESION DE ENTRADA HASTA 16 AT SALIDA DE 1 A 13 AT, CAUDAL MAX DE SALIDA 3,0 L/S CUERPO FUN. NODULAR, DISCO ACERO INOX, ANILLOS Y PISTON BRONCE, ASIENTO CAUCHO, MONTAJE, PRUEBA, PUESTA A PUNTO.</t>
  </si>
  <si>
    <t>U420004</t>
  </si>
  <si>
    <t>VALVULA REDUCTORA PRESION 50 MM</t>
  </si>
  <si>
    <t>VALVULA REDUCTORA DE PRESION CON VALVULA PILOTO DN= 50 MM PARA PN=16 AT, PARA CAUDALES MAX. DE SALIDA 13,0 L/S CUERPO Y TAPA DE FUN. DUCTIL, TORNILLERIA DE UNION INOX A-2, JUNTA PLANA DE EPDM CON OREJETAS DE CENTRADO, TARADO EN TALLER, MONTAJE Y PRUEBAS.</t>
  </si>
  <si>
    <t>U420005</t>
  </si>
  <si>
    <t>VALVULA REDUCTORA PRESION 65 MM</t>
  </si>
  <si>
    <t>VALVULA REDUCTORA DE PRESION CON VALVULA PILOTO DN= 65 MM PARA PN=16 AT, PARA CAUDALES MAX. DE SALIDA 19,0 L/S CUERPO Y TAPA EN FUN. DUCTIL, TORNILLERIA DE UNION INOX A-2, JUNTA PLANA DE EPDM CON OREJETAS DE CENTRADO, TARADO EN TALLER, MONTAJE Y PRUEBAS.</t>
  </si>
  <si>
    <t>U420006</t>
  </si>
  <si>
    <t>VALVULA REDUCTORA PRESION 80 MM</t>
  </si>
  <si>
    <t>VALVULA REDUCTORA DE PRESION CON VALVULA PILOTO DN= 80 MM. PARA PN=16 AT PARA , CAUDALES  MAX. DE SALIDA 28,0 L/S CUERPO Y TAPA EN FUNDICION DUCTIL, TORNILLERIA DE UNION INOX A-2, JUNTA PLANA DE EPDM CON OREJETAS DE CENTRADO, TARDO EN TALLER, MONTAJE Y PRUEBA.</t>
  </si>
  <si>
    <t>U420007</t>
  </si>
  <si>
    <t>VALVULA REDUCTORA PRESION 100 MM</t>
  </si>
  <si>
    <t>VALVULA REDUCTORA DE PRESION CON VALVULA PILOTO DN= 100 MM. PARA PN=16 AT PARA , CAUDALES  MAX. DE SALIDA 49,0 L/S CUERPO Y TAPA EN FUNDICION DUCTIL, TORNILLERIA DE UNION INOX A-2, JUNTA PLANA DE EPDM CON OREJETAS DE CENTRADO, TARDO EN TALLER, MONTAJE Y PRUEBAS.</t>
  </si>
  <si>
    <t>U420008</t>
  </si>
  <si>
    <t>VALVULA REDUCTORA PRESION 150 MM</t>
  </si>
  <si>
    <t>VALVULA REDUCTORA DE PRESION CON VALVULA PILOTO DN= 150 MM. PARA PN=16 AT PARA , CAUDALES  MAX. DE SALIDA 113,0 L/S CUERPO Y TAPA EN FUNDICION DUCTIL, TORNILLERIA DE UNION INOX A-2, JUNTA PLANA DE EPDM CON OREJETAS DE CENTRADO, TARDO EN TALLER, MONTAJE Y PRUEBAS.</t>
  </si>
  <si>
    <t>U4201</t>
  </si>
  <si>
    <t>VALVULAS REDUCTORAS DE PRESION ACCION DIRECTA</t>
  </si>
  <si>
    <t>U420100</t>
  </si>
  <si>
    <t>VALV. REDUC PRES. A/D DN=50 MM</t>
  </si>
  <si>
    <t>VALVULA REDUCTORA DE PRESION DE ACCION DIRECTA DN=50 MM PN-16 PARA CAUDALES MAXIMOS DE 8 L/S, CUERPO Y TAPA DE FUNDICION DUCTIL, TORNILLERIA DE UNION INOX A-2, JUNTA PLANA DE EPDM CON OREJETAS DE CENTRADO, TARADO EN TALLER, MONTAJE Y PRUEBAS.</t>
  </si>
  <si>
    <t>U420101</t>
  </si>
  <si>
    <t>VALV. REDUC PRES. A/D DN=65 MM</t>
  </si>
  <si>
    <t>VALVULA REDUCTORA DE PRESION DE ACCION DIRECTA DN=65 MM PN-16 PARA CAUDALES MAXIMOS DE 15 L/S, CUERPO Y TAPA DE FUNDICION DUCTIL, TORNILLERIA DE UNION INOX A-2, JUNTA PLANA DE EPDM CON OREJETAS DE CENTRADO, TARADO EN TALLER, MONTAJE Y PRUEBAS.</t>
  </si>
  <si>
    <t>U420102</t>
  </si>
  <si>
    <t>VALV. REDUC PRES. A/D DN=80 MM</t>
  </si>
  <si>
    <t>VALVULA REDUCTORA DE PRESION DE ACCION DIRECTA DN=80 MM PN-16 PARA CAUDALES MAXIMOS DE 19 L/S, CUERPO Y TAPA DE FUNDICION DUCTIL, TORNILLERIA DE UNION INOX A-2, JUNTA PLANA DE EPDM CON OREJETAS DE CENTRADO, TARADO EN TALLER, MONTAJE Y PRUEBAS.</t>
  </si>
  <si>
    <t>U420103</t>
  </si>
  <si>
    <t>VALV. REDUC PRES. A/D DN=100 MM</t>
  </si>
  <si>
    <t>VALVULA REDUCTORA DE PRESION DE ACCION DIRECTA DN=100 MM PN-16 PARA CAUDALES MAXIMOS DE 27 L/S, CUERPO Y TAPA DE FUNDICION DUCTIL, TORNILLERIA DE UNION INOX A-2, JUNTA PLANA DE EPDM CON OREJETAS DE CENTRADO, TARADO EN TALLER, MONTAJE Y PRUEBAS.</t>
  </si>
  <si>
    <t>U420104</t>
  </si>
  <si>
    <t>VALV. REDUC PRES. A/D DN=125 MM</t>
  </si>
  <si>
    <t>VALVULA REDUCTORA DE PRESION DE ACCION DIRECTA DN=125 MM PN-16 PARA CAUDALES MAXIMOS DE 48 L/S, CUERPO Y TAPA DE FUNDICION DUCTIL, TORNILLERIA DE UNION INOX A-2, JUNTA PLANA DE EPDM CON OREJETAS DE CENTRADO, TARADO EN TALLER, MONTAJE Y PRUEBAS.</t>
  </si>
  <si>
    <t>U420105</t>
  </si>
  <si>
    <t>VALV. REDUC PRES. A/D DN=150 MM</t>
  </si>
  <si>
    <t>VALVULA REDUCTORA DE PRESION DE ACCION DIRECTA DN=150 MM PN-16 PARA CAUDALES MAXIMOS DE 60 L/S, CUERPO Y TAPA DE FUNDICION DUCTIL, TORNILLERIA DE UNION INOX A-2, JUNTA PLANA DE EPDM CON OREJETAS DE CENTRADO, TARADO EN TALLER, MONTAJE Y PRUEBAS.</t>
  </si>
  <si>
    <t>U4900</t>
  </si>
  <si>
    <t>VENTOSA DOBLE BOLA SIN VÁLVULA</t>
  </si>
  <si>
    <t>U490000</t>
  </si>
  <si>
    <t>VENTOSA DOBLE BOLA DE DN= 25MM</t>
  </si>
  <si>
    <t>VENTOSA TRIFUNCIONAL DE DOBLE BOLA CON EFECTO CINETICO DE DN= 25 MM PARA PN-10/16 CON CUERPO Y TAPA DE FUNDICION NODULAR, BOLAS Y TORNILLOS INOXID. AISI-304 ASIENTO DE CAUCHO, TORNILLERIA 8.8 GALVANIZADA EN CALIENTE, PINTURA EPOXI ATOXICA, MONTAJE Y PRUEBAS.</t>
  </si>
  <si>
    <t>U490001</t>
  </si>
  <si>
    <t>VENTOSA DOBLE BOLA DE DN= 50MM</t>
  </si>
  <si>
    <t>VENTOSA TRIFUNCIONAL DE DOBLE BOLA CON EFECTO CINETICO DE DN= 50 MM PARA PN=10/16, CON CUERPO Y TAPA DE FUNDICION NODULAR, BOLAS Y TORNILLOS INOXID. AISI-304. ASIENTO DE CAUCHO, TORNILLERIA 8.8 GALVANIZADA EN CALIENTE, PINTURA EPOXI ATOXICA, MONTAJE Y PRUEBAS.</t>
  </si>
  <si>
    <t>U490002</t>
  </si>
  <si>
    <t>VENTOSA DOBLE BOLA DE DN= 65MM</t>
  </si>
  <si>
    <t>VENTOSA TRIFUNCIONAL DE DOBLE BOLA CON EFECTO CINETICO DE DN= 65 MM PARA PN=10/16 CON CUERPO Y TAPA DE FUNDICION NODULAR, BOLAS Y TORNILLOS INOXID. AISI-304. ASIENTO DE CAUCHO, TORNILLERIA 8.8 GALVANIZADA EN CALIENTE, PINTURA EPOXI ATOXICA, MONTAJE Y PRUEBAS.</t>
  </si>
  <si>
    <t>U490003</t>
  </si>
  <si>
    <t>VENTOSA DOBLE BOLA DE DN= 80MM</t>
  </si>
  <si>
    <t>VENTOSA TRIFUNCIONAL DE DOBLE BOLA CON EFECTO CINETICO DE DN= 80 MM PARA PN=10/16 CON CUERPO Y TAPA DE FUNDICION NODULAR, BOLAS Y TORNILLOS INOXID. AISI-304. ASIENTO DE CAUCHO, TORNILLERIA 8.8 GALVANIZADA EN CALIENTE, PINTURA EPOXI ATOXICA, MONTAJE Y PRUEBAS.</t>
  </si>
  <si>
    <t>U490004</t>
  </si>
  <si>
    <t>VENTOSA DOBLE BOLA DE DN=100MM</t>
  </si>
  <si>
    <t>VENTOSA TRIFUNCIONAL DE DOBLE BOLA CON EFECTO CINETICO DE DN=100 MM PARA PN=10/16 CON CUERPO Y TAPA DE FUNDICION NODULAR, BOLAS Y TORNILLOS INOXID. AISI-304. ASIENTO DE CAUCHO, TORNILLERIA 8.8 GALVANIZADA EN CALIENTE, PINTURA EPOXI ATOXICA, MONTAJE Y PRUEBAS.</t>
  </si>
  <si>
    <t>U490005</t>
  </si>
  <si>
    <t>VENTOSA DOBLE BOLA DE DN=150MM</t>
  </si>
  <si>
    <t>VENTOSA TRIFUNCIONAL DE DOBLE BOLA CON EFECTO CINETICO DE DN=150 MM PARA PN=10/16 CON CUERPO Y TAPA DE FUNDICION NODULAR, BOLAS Y TORNILLOS INOXID. AISI-304. ASIENTO DE CAUCHO, TORNILLERIA 8.8 GALVANIZADA EN CALIENTE, PINTURA EPOXI ATOXICA, MONTAJE Y PRUEBAS.</t>
  </si>
  <si>
    <t>U490006</t>
  </si>
  <si>
    <t>VENTOSA DOBLE BOLA DE DN=200MM</t>
  </si>
  <si>
    <t>VENTOSA TRIFUNCIONAL DE DOBLE BOLA CON EFECTO CINETICO DE DN=200 MM PARA PN=10/16 CON CUERPO Y TAPA DE FUNDICION NODULAR, BOLAS Y TORNILLOS INOXID. AISI-304. ASIENTO DE CAUCHO, TORNILLERIA 8.8 GALVANIZADA EN CALIENTE, PINTURA EPOXI ATOXICA, MONTAJE Y PRUEBAS.</t>
  </si>
  <si>
    <t>U4901</t>
  </si>
  <si>
    <t>VENTOSA DOBLE BOLA CON VÁLVULA ASIENTO</t>
  </si>
  <si>
    <t>U490100</t>
  </si>
  <si>
    <t>VENTOSA DOBLE BOLA DN= 25MM CON VALVULA</t>
  </si>
  <si>
    <t>VENTOSA TRIFUNCIONAL DE DOBLE BOLA DE DN= 25 MM PN 10/16 AT CON VALVULA ASIENTO INCORPORADA Y EFECTO CINETICO, F. DUCTIL, BOLAS Y TORNILLOS INOXID. AISI-304 ASIENTO DE CAUCHO, TORNILLERIA 8.8 GALVANIZADA EN CALIENTE PINTURA EPOXI-POLIAMIDA 100 MICRAS, MONTAJE Y PRUEBAS.</t>
  </si>
  <si>
    <t>U490101</t>
  </si>
  <si>
    <t>VENTOSA DOBLE BOLA DN= 40MM  CON VALVULA</t>
  </si>
  <si>
    <t>VENTOSA TRIFUNCIONAL DE DOBLE BOLA DE DN= 40 MM PN 10/16 AT CON VALVULA ASIENTO INCORPORADA Y EFECTO CINETICO, F. DUCTIL, BOLAS Y TORNILLOS INOXID. AISI-304. ASIENTO DE CAUCHO, TORNILLERIA 8.8 GALVANIZADA EN CALIENTE PINTURA EPOXI-POLIAMIDA 100 MICRAS, MONTAJE Y PRUEBAS.</t>
  </si>
  <si>
    <t>U490102</t>
  </si>
  <si>
    <t>VENTOSA DOBLE BOLA DN= 50MM  CON VALVULA</t>
  </si>
  <si>
    <t>VENTOSA TRIFUNCIONAL DE DOBLE BOLA DE DN= 50 MM PN 10/16 AT CON VALVULA ASIENTO INCORPORADA Y EFECTO CINETICO, F. DUCTIL, BOLAS Y TORNILLOS INOXID. AISI-304. ASIENTO DE CAUCHO, TORNILLERIA 8.8 GALVANIZADA EN CALIENTE PINTURA EPOXI-POLIAMIDA 100 MICRAS, MONTAJE Y PRUEBAS.</t>
  </si>
  <si>
    <t>U490103</t>
  </si>
  <si>
    <t>VENTOSA DOBLE BOLA DN= 65MM  CON VALVULA</t>
  </si>
  <si>
    <t>VENTOSA TRIFUNCIONAL DE DOBLE BOLA DE DN= 65 MM PN 10/16 AT CON VALVULA ASIENTO INCORPORADA Y EFECTO CINETICO, F. DUCTIL, BOLAS Y TORNILLOS INOXID. AISI-304. ASIENTO DE CAUCHO, TORNILLERIA 8.8 GALVANIZADA EN CALIENTE, PINTURA EPOXI 250 MICRAS, MONTAJE Y PRUEBAS.</t>
  </si>
  <si>
    <t>U490104</t>
  </si>
  <si>
    <t>VENTOSA DOBLE BOLA DN= 80MM  CON VALVULA</t>
  </si>
  <si>
    <t>VENTOSA TRIFUNCIONAL DE DOBLE BOLA DE DN= 80 MM PN 10/16 AT CON VALVULA ASIENTO INCORPORADA Y EFECTO CINETICO, F. DUCTIL, BOLAS Y TORNILLOS INOXID. AISI-304. ASIENTO DE CAUCHO, TORNILLERIA 8.8 GALVANIZADA EN CALIENTE, PINTURA EPOXI 250 MICRAS, MONTAJE Y PRUEBAS.</t>
  </si>
  <si>
    <t>U490105</t>
  </si>
  <si>
    <t>VENTOSA DOBLE BOLA DN=100MM  CON VALVULA</t>
  </si>
  <si>
    <t>VENTOSA TRIFUNCIONAL DE DOBLE BOLA DE DN=100 MM PN 10/16 AT CON VALVULA ASIENTO INCORPORADA Y EFECTO CINETICO, F. DUCTIL, BOLAS Y TORNILLOS INOXID. AISI-304. ASIENTO DE CAUCHO, TORNILLERIA 8.8 GALVANIZADA EN CALIENTE, PINTURA EPOXI 250 MICRAS, MONTAJE Y PRUEBAS.</t>
  </si>
  <si>
    <t>U490106</t>
  </si>
  <si>
    <t>VENTOSA DOBLE BOLA DN=150MM  CON VALVULA</t>
  </si>
  <si>
    <t>VENTOSA TRIFUNCIONAL DE DOBLE BOLA DE DN=150 MM PN 10/16 AT CON VALVULA ASIENTO INCORPORADA Y EFECTO CINETICO, F. DUCTIL, BOLAS Y TORNILLOS INOXID. AISI-304. ASIENTO DE CAUCHO, TORNILLERIA 8.8 GALVANIZADA EN CALIENTE, PINTURA EPOXI 250 MICRAS, MONTAJE Y PRUEBAS.</t>
  </si>
  <si>
    <t>U490107</t>
  </si>
  <si>
    <t>VENTOSA DOBLE BOLA DN=200MM  CON VALVULA</t>
  </si>
  <si>
    <t>VENTOSA TRIFUNCIONAL DE DOBLE BOLA DE DN=200 MM PN 10/16 AT CON VALVULA ASIENTO INCORPORADA Y EFECTO CINETICO, F. DUCTIL, BOLAS Y TORNILLOS INOXID. AISI-304. ASIENTO DE CAUCHO, TORNILLERIA 8.8 GALVANIZADA EN CALIENTE, PINTURA EPOXI 250 MICRAS, MONTAJE Y PRUEBAS.</t>
  </si>
  <si>
    <t>U5000</t>
  </si>
  <si>
    <t>CARRETES DE DESMONTAJE Y ADAPTADORES</t>
  </si>
  <si>
    <t>U500000</t>
  </si>
  <si>
    <t>CARRETE DE MONTAJE Y DESMONTAJE DE DN =50</t>
  </si>
  <si>
    <t>CARRETE DE MONTAJE Y DESMONTAJE DE DN= 50 MM PARA PN=10 AT, PN=16 AT O PN-25 AT, CON CUERPOS DE ACERO INOX. AISI-316, BRIDAS DE ACERO S 235 JR O O INOX, JUNTA DE CUATRO LABIOS NBR, TORNILLERIA A-2 Ó A-4,  INCLUSO MONTAJE Y PRUEBAS.</t>
  </si>
  <si>
    <t>U500001</t>
  </si>
  <si>
    <t>CARRETE DE MONTAJE Y DESMONTAJE DE DN =65</t>
  </si>
  <si>
    <t>CARRETE DE MONTAJE Y DESMONTAJE DE DN= 65 MM PARA PN=10 AT, PN=16 AT O PN-25 AT, CON CUERPOS DE ACERO INOX. AISI-316, BRIDAS DE ACERO S 235 JR O O INOX, JUNTA DE CUATRO LABIOS NBR, TORNILLERIA A-2 Ó A-4,  INCLUSO MONTAJE Y PRUEBAS.</t>
  </si>
  <si>
    <t>U500002</t>
  </si>
  <si>
    <t>CARRETE DE MONTAJE Y DESMONTAJE DE DN =80</t>
  </si>
  <si>
    <t>CARRETE DE MONTAJE Y DESMONTAJE DE DN= 80 MM PARA PN=10 AT, PN=16 AT O PN-25 AT, CON CUERPOS DE ACERO INOX. AISI-316, BRIDAS DE ACERO S 235 JR O O INOX, JUNTA DE CUATRO LABIOS NBR, TORNILLERIA A-2 Ó A-4,  INCLUSO MONTAJE Y PRUEBAS.</t>
  </si>
  <si>
    <t>U500003</t>
  </si>
  <si>
    <t>CARRETE DE MONTAJE Y DESMONTAJE DE DN =100</t>
  </si>
  <si>
    <t>CARRETE DE MONTAJE Y DESMONTAJE DE DN= 100 MM PARA PN=10 AT, PN=16 AT O PN-25 AT, CON CUERPOS DE ACERO INOX. AISI-316, BRIDAS DE ACERO S 235 JR O O INOX, JUNTA DE CUATRO LABIOS NBR, TORNILLERIA A-2 Ó A-4,  INCLUSO MONTAJE Y PRUEBAS.</t>
  </si>
  <si>
    <t>U500004</t>
  </si>
  <si>
    <t>CARRETE DE MONTAJE Y DESMONTAJE DE DN =125</t>
  </si>
  <si>
    <t>CARRETE DE MONTAJE Y DESMONTAJE DE DN= 125 MM PARA PN=10 AT, PN=16 AT O PN-25 AT, CON CUERPOS DE ACERO INOX. AISI-316, BRIDAS DE ACERO S 235 JR O O INOX, JUNTA DE CUATRO LABIOS NBR, TORNILLERIA A-2 Ó A-4,  INCLUSO MONTAJE Y PRUEBAS.</t>
  </si>
  <si>
    <t>U500005</t>
  </si>
  <si>
    <t>CARRETE DE MONTAJE Y DESMONTAJE DE DN =150</t>
  </si>
  <si>
    <t>CARRETE DE MONTAJE Y DESMONTAJE DE DN= 150 MM PARA PN=10 AT, PN=16 AT O PN-25 AT, CON CUERPOS DE ACERO INOX. AISI-316, BRIDAS DE ACERO S 235 JR O O INOX, JUNTA DE CUATRO LABIOS NBR, TORNILLERIA A-2 Ó A-4,  INCLUSO MONTAJE Y PRUEBAS.</t>
  </si>
  <si>
    <t>U500006</t>
  </si>
  <si>
    <t>CARRETE DE MONTAJE Y DESMONTAJE DE DN =200</t>
  </si>
  <si>
    <t>CARRETE DE MONTAJE Y DESMONTAJE DE DN= 200 MM PARA PN=10 AT, PN=16 AT O PN-25 AT, CON CUERPOS DE ACERO INOX. AISI-316, BRIDAS DE ACERO S 235 JR O O INOX, JUNTA DE CUATRO LABIOS NBR, TORNILLERIA A-2 Ó A-4,  INCLUSO MONTAJE Y PRUEBAS.</t>
  </si>
  <si>
    <t>U500007</t>
  </si>
  <si>
    <t>CARRETE DE MONTAJE Y DESMONTAJE DE DN =250</t>
  </si>
  <si>
    <t>CARRETE DE MONTAJE Y DESMONTAJE DE DN= 250 MM PARA PN=10 AT, PN=16 AT O PN-25 AT, CON CUERPOS DE ACERO INOX. AISI-316, BRIDAS DE ACERO S 235 JR O O INOX, JUNTA DE CUATRO LABIOS NBR, TORNILLERIA A-2 Ó A-4,  INCLUSO MONTAJE Y PRUEBAS.</t>
  </si>
  <si>
    <t>U500008</t>
  </si>
  <si>
    <t>CARRETE DE MONTAJE Y DESMONTAJE DE DN =300</t>
  </si>
  <si>
    <t>CARRETE DE MONTAJE Y DESMONTAJE DE DN= 300 MM PARA PN=10 AT, PN=16 AT O PN-25 AT, CON CUERPOS DE ACERO INOX. AISI-316, BRIDAS DE ACERO S 235 JR O O INOX, JUNTA DE CUATRO LABIOS NBR, TORNILLERIA A-2 Ó A-4,  INCLUSO MONTAJE Y PRUEBAS.</t>
  </si>
  <si>
    <t>U500200</t>
  </si>
  <si>
    <t>ADAPTADOR DE DN= 50 MM</t>
  </si>
  <si>
    <t>ADAPTADOR DE DN= 50 MM, PARA PN= 16 AT CON CUERPO DE FUNDICION NODULAR, JUNTA DE CAUCHO, TORNILLERIA EN ACERO INOXIDABLE, INCLUSO MONTAJE Y PRUEBAS.</t>
  </si>
  <si>
    <t>U500201</t>
  </si>
  <si>
    <t>ADAPTADOR DE DN=65 MM</t>
  </si>
  <si>
    <t>ADAPTADOR DE DN=65 MM, PARA PN= 16 AT CON CUERPO DE FUNDICION NODULAR, JUNTA DE CAUCHO, TORNILLERIA EN ACERO INOXIDABLE, INCLUSO MONTAJE Y PRUEBAS.</t>
  </si>
  <si>
    <t>U500202</t>
  </si>
  <si>
    <t>ADAPTADOR DE DN=80 MM</t>
  </si>
  <si>
    <t>ADAPTADOR DE DN=80 MM, PARA PN=16 AT CON CUERPO DE FUNDICION NODULAR, JUNTA DE CAUCHO, TORNILLERIA EN ACERO INOXIDABLE, INCLUSO MONTAJE Y PRUEBAS.</t>
  </si>
  <si>
    <t>U500203</t>
  </si>
  <si>
    <t>ADAPTADOR DE DN=100 MM</t>
  </si>
  <si>
    <t>ADAPTADOR DE DN=100 MM, PARA PN-16 AT CON CUERPO DE FUNDICION NODULAR, JUNTA DE CAUCHO, TORNILLERIA EN ACERO INOXIDABLE, INCLUSO MONTAJE Y PRUEBAS.</t>
  </si>
  <si>
    <t>U500204</t>
  </si>
  <si>
    <t>ADAPTADOR DE DN=125 MM</t>
  </si>
  <si>
    <t>ADAPTADOR DE DN=125 MM, PARA PN=16 AT CON CUERPO DE FUNDICION NODULAR, JUNTA DE CAUCHO, TORNILLERIA EN ACERO INOXIDABLE, INCLUSO MONTAJE Y PRUEBAS.</t>
  </si>
  <si>
    <t>U500205</t>
  </si>
  <si>
    <t>ADAPTADOR DE DN=150 MM</t>
  </si>
  <si>
    <t>ADAPTADOR DE DN=150 MM, PARA PN=16 AT CON CUERPO DE FUNDICION NODULAR, JUNTA DE CAUCHO, TORNILLERIA EN ACERO INOXIDABLE, INCLUSO MONTAJE Y PRUEBAS.</t>
  </si>
  <si>
    <t>U500206</t>
  </si>
  <si>
    <t>ADAPTADOR DE DN=200 MM</t>
  </si>
  <si>
    <t>ADAPTADOR DE DN=200 MM, PARA PN=16 AT CON CUERPO DE FUNDICION NODULAR, JUNTA DE CAUCHO, TORNILLERIA EN ACERO INOXIDABLE, INCLUSO MONTAJE Y PRUEBAS.</t>
  </si>
  <si>
    <t>U5300</t>
  </si>
  <si>
    <t>CONTADOR DE CHORRO MÚLTIPLE</t>
  </si>
  <si>
    <t>U530000</t>
  </si>
  <si>
    <t>CONTADOR DE CHORRO MULTIPLE DN= 15 MM</t>
  </si>
  <si>
    <t>CONTADOR DE CHORRO MULTIPLE DE DN= 15 MM, UNIONES ROSCADAS, INCLUSO PIEZAS COMPLEMENTARIAS DE UNION, MONTAJE Y PRUEBAS.</t>
  </si>
  <si>
    <t>U530001</t>
  </si>
  <si>
    <t>CONTADOR DE CHORRO MULTIPLE DN= 25 MM</t>
  </si>
  <si>
    <t>CONTADOR DE CHORRO MULTIPLE DE DN= 25 MM, UNIONES ROSCADAS, INCLUSO PIEZAS COMPLEMENTARIAS DE UNION, MONTAJE Y PRUEBAS.</t>
  </si>
  <si>
    <t>U530002</t>
  </si>
  <si>
    <t>CONTADOR DE CHORRO MULTIPLE DN= 40 MM</t>
  </si>
  <si>
    <t>CONTADOR DE CHORRO MULTIPLE DE DN= 40 MM, UNIONES ROSCADAS, INCLUSO PIEZAS COMPLEMENTARIAS DE UNION, MONTAJE Y PRUEBAS.</t>
  </si>
  <si>
    <t>U5301</t>
  </si>
  <si>
    <t>CONTADOR TIPO WOLTMAN</t>
  </si>
  <si>
    <t>U530100</t>
  </si>
  <si>
    <t>CONTADOR NORMAL WOLTMAN DN=50</t>
  </si>
  <si>
    <t>CONTADOR NORMAL TIPO WOLTMAN  DE DN= 50 MM PARA PN= 10/16 AT HELICE HORIZONTAL, ARRASTRE MAGNETICO Y LECTURA DIRECTA CON POSIBILIDAD DE EMISOR DE IMPULSOS "NAMUR" (IMPULSO=1 L.).INCLUIDA VERIFICACION PRIMITIVA, MONTAJE Y PRUEBAS.</t>
  </si>
  <si>
    <t>U530101</t>
  </si>
  <si>
    <t>CONTADOR NORMAL WOLTMAN DN=65</t>
  </si>
  <si>
    <t>CONTADOR NORMAL TIPO WOLTMAN  DE DN= 65 MM PARA PN= 10/16 AT HELICE HORIZONTAL, ARRASTRE MAGNETICO Y LECTURA DIRECTA CON POSIBILIDAD DE EMISOR DE IMPULSOS "NAMUR" (IMPULSO=1 L.). INCLUIDA VERIFICACION PRIMITIVA, MONTAJE Y PRUEBAS.</t>
  </si>
  <si>
    <t>U530102</t>
  </si>
  <si>
    <t>CONTADOR NORMAL WOLTMAN DN=80</t>
  </si>
  <si>
    <t>CONTADOR NORMAL TIPO WOLTMAN DE DN= 80 MM PARA PN= 10/16 AT HELICE HORIZONTAL, ARRASTRE MAGNETICO Y LECTURA DIRECTA CON POSIBILIDAD DE EMISOR DE IMPULSOS "NAMUR" (IMPULSO=1 L.). INCLUIDA VERIFICACION PRIMITIVA, MONTAJE Y PRUEBAS.</t>
  </si>
  <si>
    <t>U530103</t>
  </si>
  <si>
    <t>CONTADOR NORMAL WOLTMAN DN=100</t>
  </si>
  <si>
    <t>CONTADOR NORMAL TIPO WOLTMAN  DE DN=100 MM PARA PN= 10/16 AT HELICE HORIZONTAL, ARRASTRE MAGNETICO Y LECTURA DIRECTA CON POSIBILIDAD DE EMISOR DE IMPULSOS "NAMUR" (IMPULSO=1 L.). INCLUIDA VERIFICACION PRIMITIVA, MONTAJE Y PRUEBAS.</t>
  </si>
  <si>
    <t>U530104</t>
  </si>
  <si>
    <t>CONTADOR NORMAL WOLTMAN DN=125</t>
  </si>
  <si>
    <t>CONTADOR NORMAL TIPO WOLTMAN  DE DN=125 MM PARA PN= 10/16 AT HELICE HORIZONTAL, ARRASTRE MAGNETICO Y LECTURA DIRECTA CON POSIBILIDAD DE EMISOR DE IMPULSOS "NAMUR" (IMPULSO=1 L.). INCUIDA VERIFICACION PRIMITIVA, MONTAJE Y PRUEBAS.</t>
  </si>
  <si>
    <t>U530105</t>
  </si>
  <si>
    <t>CONTADOR NORMAL WOLTMAN DN=150</t>
  </si>
  <si>
    <t>CONTADOR NORMAL TIPO WOLTMAN DE DN=150 MM PARA PN= 10/16 AT HELICE HORIZONTAL, ARRASTRE MAGNETICO Y LECTURA DIRECTA CON POSIBILIDAD DE EMISOR DE IMPULSOS "NAMUR" (IMPULSO=10 L.).INCLUIDA VERIFICACION PRIMITIVA, MONTAJE Y PRUEBAS.</t>
  </si>
  <si>
    <t>U5302</t>
  </si>
  <si>
    <t>CONTADOR ULTRASONICO</t>
  </si>
  <si>
    <t>U530201</t>
  </si>
  <si>
    <t>CONTADOR DE ULTRASONIDOS DN 50 mm</t>
  </si>
  <si>
    <t>SUMINISTRO Y MONTAJE DE CONTADOR POR DOBLE HAZ DE ULTRASONIDOS DN 50 MM, CUERPO DE FD CON REVESTIMIENTO EPOXI.  INCLUIDO CONEXIÓN DE CABLE DETECTOR DE PULSOS A EQUIPO TRANSMISOR, PRUEBAS Y PUESTA EN MARCHA. CARACTERÍSTICAS: PROTECCIÓN IP68, ALIMENTADO POR BATERÍA DE LARGA DURACIÓN &gt; 10 AÑOS, PN16, REQUISITOS METROLÓGICOS SEGÚN ISO 4064-1:2014, MEDICION BIDIRECCIONAL, PANTALLA PROGRAMABLE CON DETECCIÓN AUTOMÁTICA DE FUGAS Y ERRORES. CERTIFICADO PARA TRABAJAR SIN TRAMOS RECTOS AGUAS ARRIBA Y ABAJO.</t>
  </si>
  <si>
    <t>U530202</t>
  </si>
  <si>
    <t>CONTADOR DE ULTRASONIDOS DN 65 mm</t>
  </si>
  <si>
    <t>SUMINISTRO Y MONTAJE DE CONTADOR POR DOBLE HAZ DE ULTRASONIDOS DN 65 MM, CUERPO DE FD CON REVESTIMIENTO EPOXI.  INCLUIDO CONEXIÓN DE CABLE DETECTOR DE PULSOS A EQUIPO TRANSMISOR, PRUEBAS Y PUESTA EN MARCHA. CARACTERÍSTICAS: PROTECCIÓN IP68, ALIMENTADO POR BATERÍA DE LARGA DURACIÓN &gt; 10 AÑOS, PN16, REQUISITOS METROLÓGICOS SEGÚN ISO 4064-1:2014, MEDICION BIDIRECCIONAL, PANTALLA PROGRAMABLE CON DETECCIÓN AUTOMÁTICA DE FUGAS Y ERRORES. CERTIFICADO PARA TRABAJAR SIN TRAMOS RECTOS AGUAS ARRIBA Y ABAJO.</t>
  </si>
  <si>
    <t>U530203</t>
  </si>
  <si>
    <t>CONTADOR DE ULTRASONIDOS DN 80 mm</t>
  </si>
  <si>
    <t>SUMINISTRO Y MONTAJE DE CONTADOR POR DOBLE HAZ DE ULTRASONIDOS DN 80 MM, CUERPO DE FD CON REVESTIMIENTO EPOXI.  INCLUIDO CONEXIÓN DE CABLE DETECTOR DE PULSOS A EQUIPO TRANSMISOR, PRUEBAS Y PUESTA EN MARCHA. CARACTERÍSTICAS: PROTECCIÓN IP68, ALIMENTADO POR BATERÍA DE LARGA DURACIÓN &gt; 10 AÑOS, PN16, REQUISITOS METROLÓGICOS SEGÚN ISO 4064-1:2014, MEDICION BIDIRECCIONAL, PANTALLA PROGRAMABLE CON DETECCIÓN AUTOMÁTICA DE FUGAS Y ERRORES. CERTIFICADO PARA TRABAJAR SIN TRAMOS RECTOS AGUAS ARRIBA Y ABAJO.</t>
  </si>
  <si>
    <t>U530204</t>
  </si>
  <si>
    <t>CONTADOR DE ULTRASONIDOS DN 100 mm</t>
  </si>
  <si>
    <t>SUMINISTRO Y MONTAJE DE CONTADOR POR DOBLE HAZ DE ULTRASONIDOS DN 100 MM, CUERPO DE FD CON REVESTIMIENTO EPOXI.  INCLUIDO CONEXIÓN DE CABLE DETECTOR DE PULSOS A EQUIPO TRANSMISOR, PRUEBAS Y PUESTA EN MARCHA. CARACTERÍSTICAS: PROTECCIÓN IP68, ALIMENTADO POR BATERÍA DE LARGA DURACIÓN &gt; 10 AÑOS, PN16, REQUISITOS METROLÓGICOS SEGÚN ISO 4064-1:2014, MEDICION BIDIRECCIONAL, PANTALLA PROGRAMABLE CON DETECCIÓN AUTOMÁTICA DE FUGAS Y ERRORES. CERTIFICADO PARA TRABAJAR SIN TRAMOS RECTOS AGUAS ARRIBA Y ABAJO.</t>
  </si>
  <si>
    <t>U530206</t>
  </si>
  <si>
    <t>CONTADOR DE ULTRASONIDOS DN 150 mm</t>
  </si>
  <si>
    <t>SUMINISTRO Y MONTAJE DE CONTADOR POR DOBLE HAZ DE ULTRASONIDOS DN 150 MM, CUERPO DE FD CON REVESTIMIENTO EPOXI.  INCLUIDO CONEXIÓN DE CABLE DETECTOR DE PULSOS A EQUIPO TRANSMISOR, PRUEBAS Y PUESTA EN MARCHA. CARACTERÍSTICAS: PROTECCIÓN IP68, ALIMENTADO POR BATERÍA DE LARGA DURACIÓN &gt; 10 AÑOS, PN16, REQUISITOS METROLÓGICOS SEGÚN ISO 4064-1:2014, MEDICION BIDIRECCIONAL, PANTALLA PROGRAMABLE CON DETECCIÓN AUTOMÁTICA DE FUGAS Y ERRORES. CERTIFICADO PARA TRABAJAR SIN TRAMOS RECTOS AGUAS ARRIBA Y ABAJO.</t>
  </si>
  <si>
    <t>U530207</t>
  </si>
  <si>
    <t>CONTADOR DE ULTRASONIDOS DN 200 mm</t>
  </si>
  <si>
    <t>SUMINISTRO Y MONTAJE DE CONTADOR POR DOBLE HAZ DE ULTRASONIDOS DN 200 MM, CUERPO DE FD CON REVESTIMIENTO EPOXI.  INCLUIDO CONEXIÓN DE CABLE DETECTOR DE PULSOS A EQUIPO TRANSMISOR, PRUEBAS Y PUESTA EN MARCHA. CARACTERÍSTICAS: PROTECCIÓN IP68, ALIMENTADO POR BATERÍA DE LARGA DURACIÓN &gt; 10 AÑOS, PN16, REQUISITOS METROLÓGICOS SEGÚN ISO 4064-1:2014, MEDICION BIDIRECCIONAL, PANTALLA PROGRAMABLE CON DETECCIÓN AUTOMÁTICA DE FUGAS Y ERRORES. CERTIFICADO PARA TRABAJAR SIN TRAMOS RECTOS AGUAS ARRIBA Y ABAJO.</t>
  </si>
  <si>
    <t>U5303</t>
  </si>
  <si>
    <t>CONTADOR ELECTROMAGNÉTICO</t>
  </si>
  <si>
    <t>U530301</t>
  </si>
  <si>
    <t>CONTADOR ELECTROMAGNETICO DN50 MM</t>
  </si>
  <si>
    <t xml:space="preserve">SUMINISTRO Y MONTAJE DE CONTADOR ELECTROMÁGNETICO COMPACTO DN 50 MM. INCLUSO CONEXIONADO DE CABLE DE COMUNICACIÓN (MIN. 10 M) A EQUIPO TRANSMISOR DE DATOS CORRECTAMENTE CANALIZADO CON TUBO RÍGIDO DE PVC, PRUEBAS Y PUESTA EN MARCHA. 
CARACTERÍSTICAS: TUBO DE MEDIDA DE ACERO INOX. AISI 304 Y CARCASA DE ACERO AL CARBONO CON PINTURA EPOXY, PROTECCIÓN IP68, PN16 ATM., ALIMENTADO POR BATERÍA, MEDICIÓN BIDIRECCIONAL, ELECTRODO DE PUESTA A TIERRA, SIN PARTES MÓVILES, CON CERTIFICADO PARA TRANSACCION COMERCIAL, CAPACIDAD DE REGISTRO DE DATOS, DETECCIÓN AUTOMÁTICA DE FUGAS Y ERRORES.
</t>
  </si>
  <si>
    <t>U530302</t>
  </si>
  <si>
    <t>CONTADOR ELECTROMAGNETICO DN65 MM</t>
  </si>
  <si>
    <t>SUMINISTRO Y MONTAJE DE CONTADOR ELECTROMÁGNETICO COMPACTO DN 65 MM. INCLUSO CONEXIONADO DE CABLE DE COMUNICACIÓN (MIN. 10 M) A EQUIPO TRANSMISOR DE DATOS CORRECTAMENTE CANALIZADO CON TUBO RÍGIDO DE PVC, PRUEBAS Y PUESTA EN MARCHA. 
CARACTERÍSTICAS: TUBO DE MEDIDA DE ACERO INOX. AISI 304 Y CARCASA DE ACERO AL CARBONO CON PINTURA EPOXY, PROTECCIÓN IP68, PN16 ATM., ALIMENTADO POR BATERÍA, MEDICIÓN BIDIRECCIONAL, ELECTRODO DE PUESTA A TIERRA, SIN PARTES MÓVILES, CON CERTIFICADO PARA TRANSACCION COMERCIAL, CAPACIDAD DE REGISTRO DE DATOS, DETECCIÓN AUTOMÁTICA DE FUGAS Y ERRORES.</t>
  </si>
  <si>
    <t>U530303</t>
  </si>
  <si>
    <t>CONTADOR ELECTROMAGNETICO DN80 MM</t>
  </si>
  <si>
    <t>SUMINISTRO Y MONTAJE DE CONTADOR ELECTROMÁGNETICO COMPACTO DN 80 MM. INCLUSO CONEXIONADO DE CABLE DE COMUNICACIÓN (MIN. 10 M) A EQUIPO TRANSMISOR DE DATOS CORRECTAMENTE CANALIZADO CON TUBO RÍGIDO DE PVC, PRUEBAS Y PUESTA EN MARCHA. 
CARACTERÍSTICAS: TUBO DE MEDIDA DE ACERO INOX. AISI 304 Y CARCASA DE ACERO AL CARBONO CON PINTURA EPOXY, PROTECCIÓN IP68, PN16 ATM., ALIMENTADO POR BATERÍA, MEDICIÓN BIDIRECCIONAL, ELECTRODO DE PUESTA A TIERRA, SIN PARTES MÓVILES, CON CERTIFICADO PARA TRANSACCION COMERCIAL, CAPACIDAD DE REGISTRO DE DATOS, DETECCIÓN AUTOMÁTICA DE FUGAS Y ERRORES.</t>
  </si>
  <si>
    <t>U530304</t>
  </si>
  <si>
    <t>CONTADOR ELECTROMAGNETICO DN100 MM</t>
  </si>
  <si>
    <t>SUMINISTRO Y MONTAJE DE CONTADOR ELECTROMÁGNETICO COMPACTO DN 100 MM. INCLUSO CONEXIONADO DE CABLE DE COMUNICACIÓN (MIN. 10 M) A EQUIPO TRANSMISOR DE DATOS CORRECTAMENTE CANALIZADO CON TUBO RÍGIDO DE PVC, PRUEBAS Y PUESTA EN MARCHA. 
CARACTERÍSTICAS: TUBO DE MEDIDA DE ACERO INOX. AISI 304 Y CARCASA DE ACERO AL CARBONO CON PINTURA EPOXY, PROTECCIÓN IP68, PN16 ATM., ALIMENTADO POR BATERÍA, MEDICIÓN BIDIRECCIONAL, ELECTRODO DE PUESTA A TIERRA, SIN PARTES MÓVILES, CON CERTIFICADO PARA TRANSACCION COMERCIAL, CAPACIDAD DE REGISTRO DE DATOS, DETECCIÓN AUTOMÁTICA DE FUGAS Y ERRORES.</t>
  </si>
  <si>
    <t>U530305</t>
  </si>
  <si>
    <t>CONTADOR ELECTROMAGNETICO DN150 MM</t>
  </si>
  <si>
    <t>SUMINISTRO Y MONTAJE DE CONTADOR ELECTROMÁGNETICO COMPACTO DN 150 MM. INCLUSO CONEXIONADO DE CABLE DE COMUNICACIÓN (MIN. 10 M) A EQUIPO TRANSMISOR DE DATOS CORRECTAMENTE CANALIZADO CON TUBO RÍGIDO DE PVC, PRUEBAS Y PUESTA EN MARCHA. 
CARACTERÍSTICAS: TUBO DE MEDIDA DE ACERO INOX. AISI 304 Y CARCASA DE ACERO AL CARBONO CON PINTURA EPOXY, PROTECCIÓN IP68, PN16 ATM., ALIMENTADO POR BATERÍA, MEDICIÓN BIDIRECCIONAL, ELECTRODO DE PUESTA A TIERRA, SIN PARTES MÓVILES, CON CERTIFICADO PARA TRANSACCION COMERCIAL, CAPACIDAD DE REGISTRO DE DATOS, DETECCIÓN AUTOMÁTICA DE FUGAS Y ERRORES.</t>
  </si>
  <si>
    <t>U530306</t>
  </si>
  <si>
    <t>CONTADOR ELECTROMAGNETICO DN 200 MM</t>
  </si>
  <si>
    <t>SUMINISTRO Y MONTAJE DE CONTADOR ELECTROMÁGNETICO COMPACTO DN 200 MM. INCLUSO CONEXIONADO DE CABLE DE COMUNICACIÓN (MIN. 10 M) A EQUIPO TRANSMISOR DE DATOS CORRECTAMENTE CANALIZADO CON TUBO RÍGIDO DE PVC, PRUEBAS Y PUESTA EN MARCHA. 
CARACTERÍSTICAS: TUBO DE MEDIDA DE ACERO INOX. AISI 304 Y CARCASA DE ACERO AL CARBONO CON PINTURA EPOXY, PROTECCIÓN IP68, PN16 ATM., ALIMENTADO POR BATERÍA, MEDICIÓN BIDIRECCIONAL, ELECTRODO DE PUESTA A TIERRA, SIN PARTES MÓVILES, CON CERTIFICADO PARA TRANSACCION COMERCIAL, CAPACIDAD DE REGISTRO DE DATOS, DETECCIÓN AUTOMÁTICA DE FUGAS Y ERRORES.</t>
  </si>
  <si>
    <t>U5502</t>
  </si>
  <si>
    <t>VÁLVULAS DE ESFERA CUADRADILLO</t>
  </si>
  <si>
    <t>U55020</t>
  </si>
  <si>
    <t>VÁLVULA DE ESFERA CUADRADILLO DN=20 MM PN-30</t>
  </si>
  <si>
    <t>VÁLVULA DE ESFERA CUADRADILLO DN=20 MM PN-30. INCLUSO MONTAJE</t>
  </si>
  <si>
    <t>U55021</t>
  </si>
  <si>
    <t>VÁLVULA DE ESFERA CUADRADILLO DN=25 MM PN-30</t>
  </si>
  <si>
    <t>VÁLVULA DE ESFERA CUADRADILLO DN=25 MM PN-30. INCLUSO MONTAJE</t>
  </si>
  <si>
    <t>U55022</t>
  </si>
  <si>
    <t>VÁLVULA DE ESFERA CUADRADILLO DN= 32 MM PN-30</t>
  </si>
  <si>
    <t>VÁLVULA DE ESFERA CUADRADILLO DN=32 MM PN-30. INCLUSO MONTAJE</t>
  </si>
  <si>
    <t>U55023</t>
  </si>
  <si>
    <t>VÁLVULA DE ESFERA CUADRADILLO DN= 40 MM PN-30</t>
  </si>
  <si>
    <t>VÁLVULA DE ESFERA CUADRADILLO DN=40 MM PN-30. INCLUSO MONTAJE</t>
  </si>
  <si>
    <t>U5601</t>
  </si>
  <si>
    <t>JUNTA ANTIVIBRATORIAS</t>
  </si>
  <si>
    <t>U560000</t>
  </si>
  <si>
    <t>JUNTA ANTIVIBRATORIA DE DN= 50MM</t>
  </si>
  <si>
    <t>JUNTA ANTIVIBRATORIA DE DN= 50 MM PARA PN=10 AT, FUELLE DE CAUCHO, BRIDAS DE ACERO AL CARBONO TALADRADAS PN=10 AT, INCLUSO LIMITADORES DE CARRERA, MONTAJE Y PRUEBAS.</t>
  </si>
  <si>
    <t>U560001</t>
  </si>
  <si>
    <t>JUNTA ANTIVIBRATORIA DE DN= 60MM</t>
  </si>
  <si>
    <t>JUNTA ANTIVIBRATORIA DE DN= 60 MM PARA PN=10 AT, FUELLE DE CAUCHO, BRIDAS DE ACERO AL CARBONO TALADRADAS PN=10 AT, INCLUSO LIMITADORES DE CARRERA, MONTAJE Y PRUEBAS.</t>
  </si>
  <si>
    <t>U560002</t>
  </si>
  <si>
    <t>JUNTA ANTIVIBRATORIA DE DN= 80MM</t>
  </si>
  <si>
    <t>JUNTA ANTIVIBRATORIA DE DN= 80 MM PARA PN=10 AT, FUELLE DE CAUCHO, BRIDAS DE ACERO AL CARBONO TALADRADAS PN=10 AT, INCLUSO LIMITADORES DE CARRERA, MONTAJE Y PRUEBAS.</t>
  </si>
  <si>
    <t>U560003</t>
  </si>
  <si>
    <t>JUNTA ANTIVIBRATORIA DE DN=100MM</t>
  </si>
  <si>
    <t>JUNTA ANTIVIBRATORIA DE DN=100 MM PARA PN=10 AT, FUELLE DE CAUCHO, BRIDAS DE ACERO AL CARBONO TALADRADAS PN=10 AT, INCLUSO LIMITADORES DE CARRERA, MONTAJE Y PRUEBAS.</t>
  </si>
  <si>
    <t>U5800</t>
  </si>
  <si>
    <t>MANOMETROS ESTANCOS</t>
  </si>
  <si>
    <t>U580002</t>
  </si>
  <si>
    <t>MANOMETRO ESTANCO HASTA 16KG/CM2</t>
  </si>
  <si>
    <t>MANOMETRO ESTANCO, GRADUADO HASTA 16 KG/CM2 CON ESFERA DE 100 MM DE DIAMETRO LLENA DE GLICERINA O ACEITE DE VASELINA CLASE 1 DE EXACTITUD, LLAVE DE BOLA DN=1/2 PULGADA ROSCA GAS, MANGUITO DE UNION, MONTAJE Y PRUEBAS.</t>
  </si>
  <si>
    <t>U6002</t>
  </si>
  <si>
    <t>BOCAS DE RIEGO E HIDRANTE</t>
  </si>
  <si>
    <t>U600210</t>
  </si>
  <si>
    <t>BOCA DE RIEGO DN=40 MM PN16</t>
  </si>
  <si>
    <t>BOCA DE RIEGO CON BRIDA DN-40 CON VALVULA DE ASIENTO INCORPORADA DN= 40 MM. PARA PN=16AT,CON CUERPO DE FUNDICION NODULAR, TALADROS, SALIDA RACOR TIPO BARCELONA DE 45 MM, ARQUETA Y TAPA DE REGISTRO NEGRA (A ESPECIFICAR POR LA D.O.), MONTAJE Y PRUEBAS. NORMA UNE23400.</t>
  </si>
  <si>
    <t>U600220</t>
  </si>
  <si>
    <t>BOCA DE RIEGO DN=65 MM PN16</t>
  </si>
  <si>
    <t>BOCA DE RIEGO CON BRIDA DN-65 CON VALVULA DE ASIENTO INCORPORADA DN=65 MM PARA PN=16 CON CUERPO DE FUNDICION NODULAR, TALADROS, SALIDA RACOR TIPO BARCELONA DE 70 MM, ARQUETA Y TAPA DE REGISTRO NEGRA (A ESPECIFICAR POR LA D.O.), MONTAJE Y PRUEBAS. NORMA UNE23400.</t>
  </si>
  <si>
    <t>U600230</t>
  </si>
  <si>
    <t>BOCA DE RIEGO DN=80 MM PN16</t>
  </si>
  <si>
    <t xml:space="preserve">BOCA DE RIEGO CON BRIDA DN-80 CON VALVULA DE ASIENTO INCORPORADA DN=80 MM PARA PN=16 CON CUERPO DE FUNDICION NODULAR, TALADROS, SALIDA RACOR TIPO BARCELONA DE 70 MM O TIPO BILBAO (A ESPECIFICAR POR LA D.O.), ARQUETA, TAPA DE REGISTRO NEGRA (A ESPECIFICAR POR LA D.O.),  MONTAJE Y PRUEBAS. NORMA UNE23400.
</t>
  </si>
  <si>
    <t>U600240</t>
  </si>
  <si>
    <t>BOCA DE RIEGO INCENDIOS (BRI)</t>
  </si>
  <si>
    <t>BOCA DE RIEGO ENTERRADA CON UNA SALIDA RACOR DN 70 MM, NORMA UNE23400 (TIPO BARCELONA), Y SENTIDO DE CIERRE A DERECHAS, CON PROFUNDIDAD MÁXIMA HASTA BASE DE RACOR DE 30 CM, Y TAPA DE REGISTRO ROJA ANTIDESLIZANTE SIN INSCRIPCIÓN, A INSTALAR EN TUBERÍA DE DIÁMETRO INFERIOR A DN 80 MM, CADA 300 METROS EN ÁREAS URBANAS O INDUSTRIALES, Y CADA 500 METROS EN ÁREAS RURALES, Y QUE ÚNICAMENTE PODRÁN SER UTILIZADAS POR PERSONAL DE USSA O EL CUERPO DE BOMBEROS DE BIZKAIA.</t>
  </si>
  <si>
    <t>U600250</t>
  </si>
  <si>
    <t>HIDRANTE INCENDIOS</t>
  </si>
  <si>
    <t>IDRANTE  ENTERRADO SEGÚN NORMA UNE 14339, DE DOS BOCAS DE DN 70 MM, TIPO BARCELONA, CON PROFUNDIDAD MÁXIMA HASTA BASE DE RACOR DE 30 CM Y TAPA DE REGISTRO ROJA ANTIDESLIZANTE CON INSCRIPCIÓN "BOMBEROS", A COLOCAR EN TUBERÍAS DE LA RED DE UDAL SAREAK DE DIÁMETRO DN 80 MM O SUPERIOR, CADA 300 METROS EN ÁREAS URBANAS O INDUSTRIALES, Y 500 METROS EN ÁREAS RURALES. A UTILIZAR ÚNICAMENTE POR PERSONAL DE UDAL SAREAK O EL CUERPO DE BOMBEROS DE BIZKAIA.</t>
  </si>
  <si>
    <t>U6900</t>
  </si>
  <si>
    <t>SIEMBRA Y PLANTACIONES</t>
  </si>
  <si>
    <t>U690200</t>
  </si>
  <si>
    <t>CESPED QUE INCLUYE LA PREPARACIO</t>
  </si>
  <si>
    <t>CESPED QUE INCLUYE LA PREPARACION DEL TERRENO, LIMPIEZA, RASTRILLADO, ABONADO PREVIO, SIEMBRA CON MEZCLA HERBACEAS: AGROSTIUS TENUIS (30%), POA-PRATENSES (30%), FESTULA RUBRA (30%), LOLIUM PERENNE(10 %), RIEGOS, REPOSICION DE FALTAS Y PRIMERA SIEGA.</t>
  </si>
  <si>
    <t>U690300</t>
  </si>
  <si>
    <t>TIERRA VEGETAL EXTENDIDA EN CAPA</t>
  </si>
  <si>
    <t>TIERRA VEGETAL PROCEDENTE DE PRESTAMOS, EXTENDIDA EN CAPA DE 0,30 M., QUE INCLUYE SUMINISTRO, ARADO CON MOTOCULTOR, DESTERRONADO, LABOREO Y RASTRILLADO.</t>
  </si>
  <si>
    <t>U793</t>
  </si>
  <si>
    <t>COLLARINES FD-PEAD PARA ACOMETIDA</t>
  </si>
  <si>
    <t>U79300</t>
  </si>
  <si>
    <t>COLLARÍN PARA TUBERÍA DE FUNDICIÓN DUCTIL DN 60</t>
  </si>
  <si>
    <t>COLLARÍN PARA TUBERÍA DE FUNDICIÓN DUCTIL DN 60. INCLUSO MONTAJE, PRUEBAS DE PRESION Y ESTANQUEIDAD HOMOLOGADA.</t>
  </si>
  <si>
    <t>U79301</t>
  </si>
  <si>
    <t>COLLARÍN PARA TUBERÍA DE FUNDICIÓN DUCTIL DN 80</t>
  </si>
  <si>
    <t>COLLARÍN PARA TUBERÍA DE FUNDICIÓN DUCTIL DN 80. INCLUSO MONTAJE, PRUEBAS DE PRESION Y ESTANQUEIDAD HOMOLOGADA.</t>
  </si>
  <si>
    <t>U79302</t>
  </si>
  <si>
    <t>COLLARÍN PARA TUBERÍA DE FUNDICIÓN DUCTIL DN 100</t>
  </si>
  <si>
    <t>COLLARÍN PARA TUBERÍA DE FUNDICIÓN DUCTIL DN 100. INCLUSO MONTAJE, PRUEBAS DE PRESION Y ESTANQUEIDAD HOMOLOGADA.</t>
  </si>
  <si>
    <t>U79303</t>
  </si>
  <si>
    <t>COLLARÍN PARA TUBERÍA DE FUNDICIÓN DUCTIL DN 125</t>
  </si>
  <si>
    <t>COLLARÍN PARA TUBERÍA DE FUNDICIÓN DUCTIL DN 125. INCLUSO MONTAJE, PRUEBAS DE PRESION Y ESTANQUEIDAD HOMOLOGADA.</t>
  </si>
  <si>
    <t>U79304</t>
  </si>
  <si>
    <t>COLLARÍN PARA TUBERÍA DE FUNDICIÓN DUCTIL DN 150</t>
  </si>
  <si>
    <t>COLLARÍN PARA TUBERÍA DE FUNDICIÓN DUCTIL DN 150. INCLUSO MONTAJE, PRUEBAS DE PRESION Y ESTANQUEIDAD HOMOLOGADA.</t>
  </si>
  <si>
    <t>U79320</t>
  </si>
  <si>
    <t>COLLARIN PARA TUBERÍA DE POLIETILENO DN= 50 MM</t>
  </si>
  <si>
    <t>COLLARIN PARA TUBERÍA DE POLIETILENO DN= 50 MM. INCLUSO MONTAJE, PRUEBAS DE PRESION Y ESTANQUEIDAD HOMOLOGADA.</t>
  </si>
  <si>
    <t>U79321</t>
  </si>
  <si>
    <t>COLLARÍN PARA TUBERÍA DE POLIETILENO DN= 63 MM</t>
  </si>
  <si>
    <t>COLLARIN PARA TUBERÍA DE POLIETILENO DN= 63 MM. INCLUSO MONTAJE, PRUEBAS DE PRESION Y ESTANQUEIDAD HOMOLOGADA.</t>
  </si>
  <si>
    <t>U79322</t>
  </si>
  <si>
    <t>COLLARÍN PARA TUBERÍA DE POLIETILENO DN= 75 MM</t>
  </si>
  <si>
    <t>COLLARIN PARA TUBERÍA DE POLIETILENO DN= 75 MM. INCLUSO MONTAJE, PRUEBAS DE PRESION Y ESTANQUEIDAD HOMOLOGADA.</t>
  </si>
  <si>
    <t>U79323</t>
  </si>
  <si>
    <t>COLLARÍN PARA TUBERÍA DE POLIETILENO DN= 90 MM</t>
  </si>
  <si>
    <t>COLLARIN PARA TUBERÍA DE POLIETILENO DN= 90 MM. INCLUSO MONTAJE, PRUEBAS DE PRESION Y ESTANQUEIDAD HOMOLOGADA.</t>
  </si>
  <si>
    <t>U79324</t>
  </si>
  <si>
    <t>COLLARÍN PARA TUBERÍA DE POLIETILENO DN= 110 MM</t>
  </si>
  <si>
    <t>COLLARIN PARA TUBERÍA DE POLIETILENO DN= 110 MM. INCLUSO MONTAJE, PRUEBAS DE PRESION Y ESTANQUEIDAD HOMOLOGADA.</t>
  </si>
  <si>
    <t>U79325</t>
  </si>
  <si>
    <t>COLLARÍN PARA TUBERÍA DE POLIETILENO DN= 125 MM</t>
  </si>
  <si>
    <t>COLLARIN PARA TUBERÍA DE POLIETILENO DN= 125 MM. INCLUSO MONTAJE, PRUEBAS DE PRESION Y ESTANQUEIDAD HOMOLOGADA.</t>
  </si>
  <si>
    <t>U79326</t>
  </si>
  <si>
    <t>COLLARÍN PARA TUBERÍA DE POLIETILENO DN= 160 MM</t>
  </si>
  <si>
    <t>COLLARIN PARA TUBERÍA DE POLIETILENO DN= 160 MM. INCLUSO MONTAJE, PRUEBAS DE PRESION Y ESTANQUEIDAD HOMOLOGADA.</t>
  </si>
  <si>
    <t>% Gastos generales</t>
  </si>
  <si>
    <t>% Beneficio industrial</t>
  </si>
  <si>
    <t>Gastos generales</t>
  </si>
  <si>
    <t>Beneficio industrial</t>
  </si>
  <si>
    <t>PRESUPUESTO DE EJECUCIÓN MATERIAL</t>
  </si>
  <si>
    <t>PRESUPUESTO BASE DE LICITACIÓN SIN IVA</t>
  </si>
  <si>
    <t>PRESUPUESTO BASE DE LICITACIÓN</t>
  </si>
  <si>
    <t>IVA</t>
  </si>
  <si>
    <t>U10000</t>
  </si>
  <si>
    <t>INGENIERIA</t>
  </si>
  <si>
    <t>U1000000</t>
  </si>
  <si>
    <t>TRBAJO DE INGENIERIA</t>
  </si>
  <si>
    <t>TRABAJO DE INGENIERIA INCLUYENDO: 
-TODO LO NECESARIO PARA LA REDACCIÓN DE LA MEMORIA VALORADA O EL PROYECTO. INCLYENDO REPLANTEO, ACLARACIONES PREVIAS, VISITAS A CAMPO Y/O ACTUALIZACIONES PROPUESTAS POR LA CABB. 
-TODA LA DOCUMENTACIÓN FINAL PARA LA LIQUIDACIÑON DE LA OBRA. 
-TODOS LOS DOCUEMENTOS SOLICITADOS POR LA CABB PARA LA OBTENCION DE PERMISOS RELACIONADOS CON LA OBRA.</t>
  </si>
  <si>
    <t>U330459</t>
  </si>
  <si>
    <t>DESMONTAJE TUBERIA F.D.</t>
  </si>
  <si>
    <t xml:space="preserve">DESMONTAJE TUBERIA DE FUNDICIÓN DUCTIL
</t>
  </si>
  <si>
    <t>U331807</t>
  </si>
  <si>
    <t>DESMONTAJE TUBERIA PEAD</t>
  </si>
  <si>
    <t>U0XXXXX</t>
  </si>
  <si>
    <t>DEMOLICIÓN DE PAVIMENTO DE HORMIGÓN Y/O ASFALTADO</t>
  </si>
  <si>
    <t>DEMOLICIÓN DE PAVIMENTO DE HORMIGÓN Y/O ASFALTO HASTA 15 CMS DE ESPESOR, TRANSPORTE DENTRO DE LA OBRA Y DESCARGA</t>
  </si>
  <si>
    <t>RESUMEN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</si>
</sst>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F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49" fontId="4" fillId="2" borderId="0" xfId="0" applyNumberFormat="1" applyFont="1" applyFill="1" applyAlignment="1">
      <alignment vertical="top"/>
    </xf>
    <xf numFmtId="3" fontId="5" fillId="2" borderId="0" xfId="0" applyNumberFormat="1" applyFont="1" applyFill="1" applyAlignment="1">
      <alignment vertical="top"/>
    </xf>
    <xf numFmtId="4" fontId="5" fillId="2" borderId="0" xfId="0" applyNumberFormat="1" applyFont="1" applyFill="1" applyAlignment="1">
      <alignment vertical="top"/>
    </xf>
    <xf numFmtId="49" fontId="6" fillId="3" borderId="0" xfId="0" applyNumberFormat="1" applyFont="1" applyFill="1" applyAlignment="1">
      <alignment vertical="top"/>
    </xf>
    <xf numFmtId="49" fontId="6" fillId="0" borderId="0" xfId="0" applyNumberFormat="1" applyFont="1" applyAlignment="1">
      <alignment vertical="top"/>
    </xf>
    <xf numFmtId="4" fontId="6" fillId="0" borderId="0" xfId="0" applyNumberFormat="1" applyFont="1" applyAlignment="1">
      <alignment vertical="top"/>
    </xf>
    <xf numFmtId="4" fontId="7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49" fontId="6" fillId="0" borderId="0" xfId="0" applyNumberFormat="1" applyFont="1" applyAlignment="1">
      <alignment vertical="top" wrapText="1"/>
    </xf>
    <xf numFmtId="49" fontId="4" fillId="2" borderId="0" xfId="0" applyNumberFormat="1" applyFont="1" applyFill="1" applyAlignment="1">
      <alignment vertical="top" wrapText="1"/>
    </xf>
    <xf numFmtId="44" fontId="0" fillId="0" borderId="0" xfId="1" applyFont="1"/>
    <xf numFmtId="0" fontId="6" fillId="0" borderId="1" xfId="0" applyFont="1" applyBorder="1" applyAlignment="1">
      <alignment vertical="top"/>
    </xf>
    <xf numFmtId="49" fontId="6" fillId="0" borderId="1" xfId="0" applyNumberFormat="1" applyFont="1" applyBorder="1" applyAlignment="1">
      <alignment vertical="top" wrapText="1"/>
    </xf>
    <xf numFmtId="49" fontId="0" fillId="0" borderId="0" xfId="0" applyNumberFormat="1"/>
    <xf numFmtId="44" fontId="0" fillId="0" borderId="1" xfId="1" applyFont="1" applyBorder="1"/>
    <xf numFmtId="44" fontId="0" fillId="0" borderId="0" xfId="0" applyNumberFormat="1"/>
    <xf numFmtId="9" fontId="0" fillId="0" borderId="0" xfId="0" applyNumberFormat="1"/>
    <xf numFmtId="49" fontId="9" fillId="0" borderId="1" xfId="0" applyNumberFormat="1" applyFont="1" applyBorder="1"/>
    <xf numFmtId="0" fontId="0" fillId="0" borderId="1" xfId="0" applyBorder="1"/>
    <xf numFmtId="44" fontId="0" fillId="0" borderId="1" xfId="0" applyNumberFormat="1" applyBorder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6" fillId="0" borderId="0" xfId="0" applyFont="1" applyBorder="1" applyAlignment="1">
      <alignment vertical="top"/>
    </xf>
    <xf numFmtId="49" fontId="6" fillId="0" borderId="0" xfId="0" applyNumberFormat="1" applyFont="1" applyBorder="1" applyAlignment="1">
      <alignment vertical="top" wrapText="1"/>
    </xf>
    <xf numFmtId="4" fontId="6" fillId="0" borderId="0" xfId="0" applyNumberFormat="1" applyFont="1" applyBorder="1" applyAlignment="1">
      <alignment vertical="top"/>
    </xf>
    <xf numFmtId="49" fontId="0" fillId="0" borderId="0" xfId="0" applyNumberFormat="1" applyBorder="1"/>
    <xf numFmtId="44" fontId="0" fillId="0" borderId="0" xfId="1" applyFont="1" applyBorder="1"/>
    <xf numFmtId="4" fontId="5" fillId="2" borderId="0" xfId="0" applyNumberFormat="1" applyFont="1" applyFill="1" applyAlignment="1" applyProtection="1">
      <alignment vertical="top"/>
      <protection locked="0"/>
    </xf>
    <xf numFmtId="4" fontId="6" fillId="0" borderId="0" xfId="0" applyNumberFormat="1" applyFont="1" applyAlignment="1" applyProtection="1">
      <alignment vertical="top"/>
      <protection locked="0"/>
    </xf>
    <xf numFmtId="0" fontId="6" fillId="0" borderId="1" xfId="0" applyFont="1" applyBorder="1" applyAlignment="1" applyProtection="1">
      <alignment vertical="top"/>
      <protection locked="0"/>
    </xf>
    <xf numFmtId="44" fontId="9" fillId="0" borderId="1" xfId="1" applyFont="1" applyBorder="1" applyAlignment="1" applyProtection="1">
      <alignment vertical="top"/>
    </xf>
    <xf numFmtId="44" fontId="9" fillId="0" borderId="1" xfId="1" applyFont="1" applyBorder="1" applyAlignment="1">
      <alignment vertical="top"/>
    </xf>
    <xf numFmtId="0" fontId="6" fillId="0" borderId="0" xfId="0" applyFont="1" applyAlignment="1" applyProtection="1">
      <alignment vertical="top"/>
      <protection locked="0"/>
    </xf>
    <xf numFmtId="0" fontId="0" fillId="0" borderId="0" xfId="0" applyProtection="1"/>
    <xf numFmtId="0" fontId="0" fillId="0" borderId="0" xfId="0" applyAlignment="1" applyProtection="1">
      <alignment vertical="top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6" fillId="0" borderId="0" xfId="0" applyFont="1" applyBorder="1" applyAlignment="1" applyProtection="1">
      <alignment vertical="top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49" fontId="6" fillId="4" borderId="0" xfId="0" applyNumberFormat="1" applyFont="1" applyFill="1" applyAlignment="1">
      <alignment vertical="top"/>
    </xf>
    <xf numFmtId="0" fontId="10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4BD60-2F30-41A7-97EE-5AA407F7D095}">
  <dimension ref="B2:E59"/>
  <sheetViews>
    <sheetView workbookViewId="0">
      <selection activeCell="K16" sqref="K16"/>
    </sheetView>
  </sheetViews>
  <sheetFormatPr baseColWidth="10" defaultRowHeight="15" x14ac:dyDescent="0.25"/>
  <cols>
    <col min="2" max="2" width="49.42578125" bestFit="1" customWidth="1"/>
    <col min="3" max="3" width="4.5703125" bestFit="1" customWidth="1"/>
    <col min="5" max="5" width="14.5703125" bestFit="1" customWidth="1"/>
  </cols>
  <sheetData>
    <row r="2" spans="2:5" x14ac:dyDescent="0.25">
      <c r="B2" s="43" t="s">
        <v>1493</v>
      </c>
    </row>
    <row r="4" spans="2:5" x14ac:dyDescent="0.25">
      <c r="B4" s="13" t="str">
        <f>'Partidas a rellenar'!D3</f>
        <v>GESTION DE RESIDUOS</v>
      </c>
      <c r="C4" s="13"/>
      <c r="D4" s="13"/>
      <c r="E4" s="13">
        <f>'Partidas a rellenar'!G3</f>
        <v>0</v>
      </c>
    </row>
    <row r="5" spans="2:5" x14ac:dyDescent="0.25">
      <c r="B5" s="13" t="str">
        <f>'Partidas a rellenar'!D16</f>
        <v>DEMOLICIONES, DESBROCE Y TALAS</v>
      </c>
      <c r="C5" s="13"/>
      <c r="D5" s="13"/>
      <c r="E5" s="13">
        <f>'Partidas a rellenar'!G16</f>
        <v>0</v>
      </c>
    </row>
    <row r="6" spans="2:5" x14ac:dyDescent="0.25">
      <c r="B6" s="13" t="str">
        <f>'Partidas a rellenar'!D19</f>
        <v>MOVIMIENTO DE TIERRAS Y DEMOLICIONES</v>
      </c>
      <c r="C6" s="13"/>
      <c r="D6" s="13"/>
      <c r="E6" s="13">
        <f>'Partidas a rellenar'!G19</f>
        <v>0</v>
      </c>
    </row>
    <row r="7" spans="2:5" x14ac:dyDescent="0.25">
      <c r="B7" s="13" t="str">
        <f>'Partidas a rellenar'!D30</f>
        <v>RELLENOS Y OTROS</v>
      </c>
      <c r="C7" s="13"/>
      <c r="D7" s="13"/>
      <c r="E7" s="13">
        <f>'Partidas a rellenar'!G30</f>
        <v>0</v>
      </c>
    </row>
    <row r="8" spans="2:5" x14ac:dyDescent="0.25">
      <c r="B8" s="13" t="str">
        <f>'Partidas a rellenar'!D53</f>
        <v>BANDA DE SEÑALIZACION</v>
      </c>
      <c r="C8" s="13"/>
      <c r="D8" s="13"/>
      <c r="E8" s="13">
        <f>'Partidas a rellenar'!G53</f>
        <v>0</v>
      </c>
    </row>
    <row r="9" spans="2:5" x14ac:dyDescent="0.25">
      <c r="B9" s="13" t="str">
        <f>'Partidas a rellenar'!D56</f>
        <v>ESTRUCTURAS</v>
      </c>
      <c r="C9" s="13"/>
      <c r="D9" s="13"/>
      <c r="E9" s="13">
        <f>'Partidas a rellenar'!G56</f>
        <v>0</v>
      </c>
    </row>
    <row r="10" spans="2:5" x14ac:dyDescent="0.25">
      <c r="B10" s="13" t="str">
        <f>'Partidas a rellenar'!D79</f>
        <v>ARQUETAS, TAPAS, SUMIDEROS Y ELEMENTOS INT.</v>
      </c>
      <c r="C10" s="13"/>
      <c r="D10" s="13"/>
      <c r="E10" s="13">
        <f>'Partidas a rellenar'!G79</f>
        <v>0</v>
      </c>
    </row>
    <row r="11" spans="2:5" x14ac:dyDescent="0.25">
      <c r="B11" s="13" t="str">
        <f>'Partidas a rellenar'!D112</f>
        <v>SUB-BASES Y MBC Y UNIDADES DE URBANIZACION</v>
      </c>
      <c r="C11" s="13"/>
      <c r="D11" s="13"/>
      <c r="E11" s="13">
        <f>'Partidas a rellenar'!G112</f>
        <v>0</v>
      </c>
    </row>
    <row r="12" spans="2:5" x14ac:dyDescent="0.25">
      <c r="B12" s="13" t="str">
        <f>'Partidas a rellenar'!D135</f>
        <v>IMPERMEABILIZACIONES</v>
      </c>
      <c r="C12" s="13"/>
      <c r="D12" s="13"/>
      <c r="E12" s="13">
        <f>'Partidas a rellenar'!G135</f>
        <v>0</v>
      </c>
    </row>
    <row r="13" spans="2:5" x14ac:dyDescent="0.25">
      <c r="B13" s="13" t="str">
        <f>'Partidas a rellenar'!D150</f>
        <v>TUBERÍA FUNDICIÓN DUCTIL</v>
      </c>
      <c r="C13" s="13"/>
      <c r="D13" s="13"/>
      <c r="E13" s="13">
        <f>'Partidas a rellenar'!G150</f>
        <v>0</v>
      </c>
    </row>
    <row r="14" spans="2:5" x14ac:dyDescent="0.25">
      <c r="B14" s="13" t="str">
        <f>'Partidas a rellenar'!D235</f>
        <v>PIECERÍO FUNDICION DUCTIL</v>
      </c>
      <c r="C14" s="13"/>
      <c r="D14" s="13"/>
      <c r="E14" s="13">
        <f>'Partidas a rellenar'!G235</f>
        <v>0</v>
      </c>
    </row>
    <row r="15" spans="2:5" x14ac:dyDescent="0.25">
      <c r="B15" s="13" t="str">
        <f>'Partidas a rellenar'!D418</f>
        <v>UNIONES CONTRATRACCION Y MANGAS POLIETILENO</v>
      </c>
      <c r="C15" s="13"/>
      <c r="D15" s="13"/>
      <c r="E15" s="13">
        <f>'Partidas a rellenar'!G418</f>
        <v>0</v>
      </c>
    </row>
    <row r="16" spans="2:5" x14ac:dyDescent="0.25">
      <c r="B16" s="13" t="str">
        <f>'Partidas a rellenar'!D485</f>
        <v>TUBERIA POLIETILENO A.D</v>
      </c>
      <c r="C16" s="13"/>
      <c r="D16" s="13"/>
      <c r="E16" s="13">
        <f>'Partidas a rellenar'!G485</f>
        <v>0</v>
      </c>
    </row>
    <row r="17" spans="2:5" x14ac:dyDescent="0.25">
      <c r="B17" s="13" t="str">
        <f>'Partidas a rellenar'!D518</f>
        <v>PIECERIO POLIETILENO A.D.</v>
      </c>
      <c r="C17" s="13"/>
      <c r="D17" s="13"/>
      <c r="E17" s="13">
        <f>'Partidas a rellenar'!G518</f>
        <v>0</v>
      </c>
    </row>
    <row r="18" spans="2:5" x14ac:dyDescent="0.25">
      <c r="B18" s="13" t="str">
        <f>'Partidas a rellenar'!D589</f>
        <v>TUBERÍA DE POLIETILENO REFORZADO</v>
      </c>
      <c r="C18" s="13"/>
      <c r="D18" s="13"/>
      <c r="E18" s="13">
        <f>'Partidas a rellenar'!G589</f>
        <v>0</v>
      </c>
    </row>
    <row r="19" spans="2:5" x14ac:dyDescent="0.25">
      <c r="B19" s="13" t="str">
        <f>'Partidas a rellenar'!D602</f>
        <v>CODO E-E F.D. PARA TUBO PEAD</v>
      </c>
      <c r="C19" s="13"/>
      <c r="D19" s="13"/>
      <c r="E19" s="13">
        <f>'Partidas a rellenar'!G602</f>
        <v>0</v>
      </c>
    </row>
    <row r="20" spans="2:5" x14ac:dyDescent="0.25">
      <c r="B20" s="13" t="str">
        <f>'Partidas a rellenar'!D611</f>
        <v>"T" F.D. E-E-E TUBERIAS PEAD</v>
      </c>
      <c r="C20" s="13"/>
      <c r="D20" s="13"/>
      <c r="E20" s="13">
        <f>'Partidas a rellenar'!G611</f>
        <v>0</v>
      </c>
    </row>
    <row r="21" spans="2:5" x14ac:dyDescent="0.25">
      <c r="B21" s="13" t="str">
        <f>'Partidas a rellenar'!D630</f>
        <v>T REDUCTOR  F.D. E-B-E TUB. PEAD</v>
      </c>
      <c r="C21" s="13"/>
      <c r="D21" s="13"/>
      <c r="E21" s="13">
        <f>'Partidas a rellenar'!G630</f>
        <v>0</v>
      </c>
    </row>
    <row r="22" spans="2:5" x14ac:dyDescent="0.25">
      <c r="B22" s="13" t="str">
        <f>'Partidas a rellenar'!D649</f>
        <v>ENLACES ROSCA LATÓN</v>
      </c>
      <c r="C22" s="13"/>
      <c r="D22" s="13"/>
      <c r="E22" s="13">
        <f>'Partidas a rellenar'!G649</f>
        <v>0</v>
      </c>
    </row>
    <row r="23" spans="2:5" x14ac:dyDescent="0.25">
      <c r="B23" s="13" t="str">
        <f>'Partidas a rellenar'!D658</f>
        <v>CODOS LATÓN</v>
      </c>
      <c r="C23" s="13"/>
      <c r="D23" s="13"/>
      <c r="E23" s="13">
        <f>'Partidas a rellenar'!G658</f>
        <v>0</v>
      </c>
    </row>
    <row r="24" spans="2:5" x14ac:dyDescent="0.25">
      <c r="B24" s="13" t="str">
        <f>'Partidas a rellenar'!D665</f>
        <v>ACOMETIDAS DOMICILIARIAS</v>
      </c>
      <c r="C24" s="13"/>
      <c r="D24" s="13"/>
      <c r="E24" s="13">
        <f>'Partidas a rellenar'!G665</f>
        <v>0</v>
      </c>
    </row>
    <row r="25" spans="2:5" x14ac:dyDescent="0.25">
      <c r="B25" s="13" t="str">
        <f>'Partidas a rellenar'!D690</f>
        <v>VALVULAS DE COMPUERTA</v>
      </c>
      <c r="C25" s="13"/>
      <c r="D25" s="13"/>
      <c r="E25" s="13">
        <f>'Partidas a rellenar'!G690</f>
        <v>0</v>
      </c>
    </row>
    <row r="26" spans="2:5" x14ac:dyDescent="0.25">
      <c r="B26" s="13" t="str">
        <f>'Partidas a rellenar'!D709</f>
        <v>VALVULAS DE MARIPOSA</v>
      </c>
      <c r="C26" s="13"/>
      <c r="D26" s="13"/>
      <c r="E26" s="13">
        <f>'Partidas a rellenar'!G709</f>
        <v>0</v>
      </c>
    </row>
    <row r="27" spans="2:5" x14ac:dyDescent="0.25">
      <c r="B27" s="13" t="str">
        <f>'Partidas a rellenar'!D728</f>
        <v>VALVULAS DE RETENCIÓN</v>
      </c>
      <c r="C27" s="13"/>
      <c r="D27" s="13"/>
      <c r="E27" s="13">
        <f>'Partidas a rellenar'!G728</f>
        <v>0</v>
      </c>
    </row>
    <row r="28" spans="2:5" x14ac:dyDescent="0.25">
      <c r="B28" s="13" t="str">
        <f>'Partidas a rellenar'!D745</f>
        <v>VALVULAS DE RETENCION AXIAL</v>
      </c>
      <c r="C28" s="13"/>
      <c r="D28" s="13"/>
      <c r="E28" s="13">
        <f>'Partidas a rellenar'!G745</f>
        <v>0</v>
      </c>
    </row>
    <row r="29" spans="2:5" x14ac:dyDescent="0.25">
      <c r="B29" s="13" t="str">
        <f>'Partidas a rellenar'!D756</f>
        <v>VALVULAS DE FLOTADOR DE ALTITUD</v>
      </c>
      <c r="C29" s="13"/>
      <c r="D29" s="13"/>
      <c r="E29" s="13">
        <f>'Partidas a rellenar'!G756</f>
        <v>0</v>
      </c>
    </row>
    <row r="30" spans="2:5" x14ac:dyDescent="0.25">
      <c r="B30" s="13" t="str">
        <f>'Partidas a rellenar'!D759</f>
        <v>VALVULAS DE BOYA</v>
      </c>
      <c r="C30" s="13"/>
      <c r="D30" s="13"/>
      <c r="E30" s="13">
        <f>'Partidas a rellenar'!G759</f>
        <v>0</v>
      </c>
    </row>
    <row r="31" spans="2:5" x14ac:dyDescent="0.25">
      <c r="B31" s="13" t="str">
        <f>'Partidas a rellenar'!D762</f>
        <v>VALVULA REDUCTORA PRESION CON VALVULA PILOTO</v>
      </c>
      <c r="C31" s="13"/>
      <c r="D31" s="13"/>
      <c r="E31" s="13">
        <f>'Partidas a rellenar'!G762</f>
        <v>0</v>
      </c>
    </row>
    <row r="32" spans="2:5" x14ac:dyDescent="0.25">
      <c r="B32" s="13" t="str">
        <f>'Partidas a rellenar'!D781</f>
        <v>VALVULAS REDUCTORAS DE PRESION ACCION DIRECTA</v>
      </c>
      <c r="C32" s="13"/>
      <c r="D32" s="13"/>
      <c r="E32" s="13">
        <f>'Partidas a rellenar'!G781</f>
        <v>0</v>
      </c>
    </row>
    <row r="33" spans="2:5" x14ac:dyDescent="0.25">
      <c r="B33" s="13" t="str">
        <f>'Partidas a rellenar'!D794</f>
        <v>VENTOSA DOBLE BOLA SIN VÁLVULA</v>
      </c>
      <c r="C33" s="13"/>
      <c r="D33" s="13"/>
      <c r="E33" s="13">
        <f>'Partidas a rellenar'!G794</f>
        <v>0</v>
      </c>
    </row>
    <row r="34" spans="2:5" x14ac:dyDescent="0.25">
      <c r="B34" s="13" t="str">
        <f>'Partidas a rellenar'!D809</f>
        <v>VENTOSA DOBLE BOLA CON VÁLVULA ASIENTO</v>
      </c>
      <c r="C34" s="13"/>
      <c r="D34" s="13"/>
      <c r="E34" s="13">
        <f>'Partidas a rellenar'!G809</f>
        <v>0</v>
      </c>
    </row>
    <row r="35" spans="2:5" x14ac:dyDescent="0.25">
      <c r="B35" s="13" t="str">
        <f>'Partidas a rellenar'!D826</f>
        <v>CARRETES DE DESMONTAJE Y ADAPTADORES</v>
      </c>
      <c r="C35" s="13"/>
      <c r="D35" s="13"/>
      <c r="E35" s="13">
        <f>'Partidas a rellenar'!G826</f>
        <v>0</v>
      </c>
    </row>
    <row r="36" spans="2:5" x14ac:dyDescent="0.25">
      <c r="B36" s="13" t="str">
        <f>'Partidas a rellenar'!D859</f>
        <v>CONTADOR DE CHORRO MÚLTIPLE</v>
      </c>
      <c r="C36" s="13"/>
      <c r="D36" s="13"/>
      <c r="E36" s="13">
        <f>'Partidas a rellenar'!G859</f>
        <v>0</v>
      </c>
    </row>
    <row r="37" spans="2:5" x14ac:dyDescent="0.25">
      <c r="B37" s="13" t="str">
        <f>'Partidas a rellenar'!D866</f>
        <v>CONTADOR TIPO WOLTMAN</v>
      </c>
      <c r="C37" s="13"/>
      <c r="D37" s="13"/>
      <c r="E37" s="13">
        <f>'Partidas a rellenar'!G866</f>
        <v>0</v>
      </c>
    </row>
    <row r="38" spans="2:5" x14ac:dyDescent="0.25">
      <c r="B38" s="13" t="str">
        <f>'Partidas a rellenar'!D879</f>
        <v>CONTADOR ULTRASONICO</v>
      </c>
      <c r="C38" s="13"/>
      <c r="D38" s="13"/>
      <c r="E38" s="13">
        <f>'Partidas a rellenar'!G879</f>
        <v>0</v>
      </c>
    </row>
    <row r="39" spans="2:5" x14ac:dyDescent="0.25">
      <c r="B39" s="13" t="str">
        <f>'Partidas a rellenar'!D892</f>
        <v>CONTADOR ELECTROMAGNÉTICO</v>
      </c>
      <c r="C39" s="13"/>
      <c r="D39" s="13"/>
      <c r="E39" s="13">
        <f>'Partidas a rellenar'!G892</f>
        <v>0</v>
      </c>
    </row>
    <row r="40" spans="2:5" x14ac:dyDescent="0.25">
      <c r="B40" s="13" t="str">
        <f>'Partidas a rellenar'!D905</f>
        <v>VÁLVULAS DE ESFERA CUADRADILLO</v>
      </c>
      <c r="C40" s="13"/>
      <c r="D40" s="13"/>
      <c r="E40" s="13">
        <f>'Partidas a rellenar'!G905</f>
        <v>0</v>
      </c>
    </row>
    <row r="41" spans="2:5" x14ac:dyDescent="0.25">
      <c r="B41" s="13" t="str">
        <f>'Partidas a rellenar'!D914</f>
        <v>JUNTA ANTIVIBRATORIAS</v>
      </c>
      <c r="C41" s="13"/>
      <c r="D41" s="13"/>
      <c r="E41" s="13">
        <f>'Partidas a rellenar'!G914</f>
        <v>0</v>
      </c>
    </row>
    <row r="42" spans="2:5" x14ac:dyDescent="0.25">
      <c r="B42" s="13" t="str">
        <f>'Partidas a rellenar'!D923</f>
        <v>MANOMETROS ESTANCOS</v>
      </c>
      <c r="C42" s="13"/>
      <c r="D42" s="13"/>
      <c r="E42" s="13">
        <f>'Partidas a rellenar'!G923</f>
        <v>0</v>
      </c>
    </row>
    <row r="43" spans="2:5" x14ac:dyDescent="0.25">
      <c r="B43" s="13" t="str">
        <f>'Partidas a rellenar'!D926</f>
        <v>BOCAS DE RIEGO E HIDRANTE</v>
      </c>
      <c r="C43" s="13"/>
      <c r="D43" s="13"/>
      <c r="E43" s="13">
        <f>'Partidas a rellenar'!G926</f>
        <v>0</v>
      </c>
    </row>
    <row r="44" spans="2:5" x14ac:dyDescent="0.25">
      <c r="B44" s="13" t="str">
        <f>'Partidas a rellenar'!D937</f>
        <v>SIEMBRA Y PLANTACIONES</v>
      </c>
      <c r="C44" s="13"/>
      <c r="D44" s="13"/>
      <c r="E44" s="13">
        <f>'Partidas a rellenar'!G937</f>
        <v>0</v>
      </c>
    </row>
    <row r="45" spans="2:5" x14ac:dyDescent="0.25">
      <c r="B45" s="13" t="str">
        <f>'Partidas a rellenar'!D942</f>
        <v>COLLARINES FD-PEAD PARA ACOMETIDA</v>
      </c>
      <c r="C45" s="13"/>
      <c r="D45" s="13"/>
      <c r="E45" s="13">
        <f>'Partidas a rellenar'!G942</f>
        <v>0</v>
      </c>
    </row>
    <row r="46" spans="2:5" x14ac:dyDescent="0.25">
      <c r="B46" s="17" t="str">
        <f>'Partidas a rellenar'!D967</f>
        <v>INGENIERIA</v>
      </c>
      <c r="C46" s="17"/>
      <c r="D46" s="17"/>
      <c r="E46" s="17">
        <f>'Partidas a rellenar'!G967</f>
        <v>0</v>
      </c>
    </row>
    <row r="47" spans="2:5" x14ac:dyDescent="0.25">
      <c r="B47" s="28"/>
      <c r="C47" s="28"/>
      <c r="D47" s="28"/>
      <c r="E47" s="29"/>
    </row>
    <row r="49" spans="2:5" x14ac:dyDescent="0.25">
      <c r="B49" s="20" t="s">
        <v>1476</v>
      </c>
      <c r="C49" s="21"/>
      <c r="D49" s="21"/>
      <c r="E49" s="22">
        <f>SUM(E4:E46)</f>
        <v>0</v>
      </c>
    </row>
    <row r="51" spans="2:5" x14ac:dyDescent="0.25">
      <c r="B51" t="s">
        <v>1474</v>
      </c>
      <c r="C51" s="19"/>
      <c r="E51" s="13">
        <f>E49*0.06</f>
        <v>0</v>
      </c>
    </row>
    <row r="52" spans="2:5" x14ac:dyDescent="0.25">
      <c r="B52" t="s">
        <v>1475</v>
      </c>
      <c r="C52" s="19"/>
      <c r="E52" s="13">
        <f>E49*0.13</f>
        <v>0</v>
      </c>
    </row>
    <row r="54" spans="2:5" x14ac:dyDescent="0.25">
      <c r="B54" s="20" t="s">
        <v>1477</v>
      </c>
      <c r="C54" s="21"/>
      <c r="D54" s="21"/>
      <c r="E54" s="22">
        <f>E49+E51+E52</f>
        <v>0</v>
      </c>
    </row>
    <row r="56" spans="2:5" x14ac:dyDescent="0.25">
      <c r="B56" s="16" t="s">
        <v>1479</v>
      </c>
      <c r="C56" s="19"/>
      <c r="E56" s="18">
        <f>E54*0.21</f>
        <v>0</v>
      </c>
    </row>
    <row r="58" spans="2:5" x14ac:dyDescent="0.25">
      <c r="B58" s="20" t="s">
        <v>1478</v>
      </c>
      <c r="C58" s="21"/>
      <c r="D58" s="21"/>
      <c r="E58" s="22"/>
    </row>
    <row r="59" spans="2:5" x14ac:dyDescent="0.25">
      <c r="E59" s="18">
        <f>E54+E56</f>
        <v>0</v>
      </c>
    </row>
  </sheetData>
  <sheetProtection algorithmName="SHA-512" hashValue="zyYZnsA2Z+anWHi6voQ/zfUv7Vl4b2RA6Hy5icwJ1KOqmR6gQnVT9wZ+dzNcCChupqzdHTILShYcEob1ukKfgA==" saltValue="UO6BP+bZzJIPSNDflkez0Q==" spinCount="100000" sheet="1" objects="1" scenarios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30B6C-8D43-4F43-89E5-5F684E6AA14C}">
  <dimension ref="A1:G976"/>
  <sheetViews>
    <sheetView tabSelected="1" workbookViewId="0">
      <pane xSplit="4" ySplit="1" topLeftCell="E2" activePane="bottomRight" state="frozen"/>
      <selection pane="topRight" activeCell="E1" sqref="E1"/>
      <selection pane="bottomLeft" activeCell="A4" sqref="A4"/>
      <selection pane="bottomRight" activeCell="P79" sqref="P79"/>
    </sheetView>
  </sheetViews>
  <sheetFormatPr baseColWidth="10" defaultRowHeight="15" x14ac:dyDescent="0.25"/>
  <cols>
    <col min="1" max="1" width="15.5703125" style="36" bestFit="1" customWidth="1"/>
    <col min="2" max="2" width="6.5703125" style="36" bestFit="1" customWidth="1"/>
    <col min="3" max="3" width="3.7109375" style="36" bestFit="1" customWidth="1"/>
    <col min="4" max="4" width="60" style="36" customWidth="1"/>
    <col min="5" max="5" width="7.85546875" style="36" bestFit="1" customWidth="1"/>
    <col min="6" max="6" width="7.85546875" style="40" bestFit="1" customWidth="1"/>
    <col min="7" max="7" width="14.5703125" bestFit="1" customWidth="1"/>
  </cols>
  <sheetData>
    <row r="1" spans="1:7" ht="18.75" x14ac:dyDescent="0.25">
      <c r="A1" s="2" t="s">
        <v>0</v>
      </c>
      <c r="B1" s="1"/>
      <c r="C1" s="1"/>
      <c r="D1" s="1"/>
      <c r="E1" s="1"/>
      <c r="F1" s="37"/>
      <c r="G1" s="1"/>
    </row>
    <row r="2" spans="1:7" x14ac:dyDescent="0.25">
      <c r="A2" s="23" t="s">
        <v>1</v>
      </c>
      <c r="B2" s="23" t="s">
        <v>2</v>
      </c>
      <c r="C2" s="23" t="s">
        <v>3</v>
      </c>
      <c r="D2" s="24" t="s">
        <v>4</v>
      </c>
      <c r="E2" s="23" t="s">
        <v>5</v>
      </c>
      <c r="F2" s="38" t="s">
        <v>6</v>
      </c>
      <c r="G2" s="23" t="s">
        <v>7</v>
      </c>
    </row>
    <row r="3" spans="1:7" x14ac:dyDescent="0.25">
      <c r="A3" s="3" t="s">
        <v>8</v>
      </c>
      <c r="B3" s="3" t="s">
        <v>9</v>
      </c>
      <c r="C3" s="3" t="s">
        <v>10</v>
      </c>
      <c r="D3" s="12" t="s">
        <v>11</v>
      </c>
      <c r="E3" s="4"/>
      <c r="F3" s="30"/>
      <c r="G3" s="5">
        <f>SUM(G4:G14)</f>
        <v>0</v>
      </c>
    </row>
    <row r="4" spans="1:7" x14ac:dyDescent="0.25">
      <c r="A4" s="6" t="s">
        <v>14</v>
      </c>
      <c r="B4" s="7" t="s">
        <v>12</v>
      </c>
      <c r="C4" s="7" t="s">
        <v>13</v>
      </c>
      <c r="D4" s="11" t="s">
        <v>15</v>
      </c>
      <c r="E4" s="8">
        <v>40</v>
      </c>
      <c r="F4" s="31"/>
      <c r="G4" s="9">
        <f>ROUND(E4*F4*1,2)</f>
        <v>0</v>
      </c>
    </row>
    <row r="5" spans="1:7" x14ac:dyDescent="0.25">
      <c r="A5" s="10"/>
      <c r="B5" s="10"/>
      <c r="C5" s="10"/>
      <c r="D5" s="11" t="s">
        <v>16</v>
      </c>
      <c r="E5" s="8"/>
      <c r="F5" s="35"/>
      <c r="G5" s="10"/>
    </row>
    <row r="6" spans="1:7" x14ac:dyDescent="0.25">
      <c r="A6" s="6" t="s">
        <v>17</v>
      </c>
      <c r="B6" s="7" t="s">
        <v>12</v>
      </c>
      <c r="C6" s="7" t="s">
        <v>13</v>
      </c>
      <c r="D6" s="11" t="s">
        <v>18</v>
      </c>
      <c r="E6" s="8">
        <v>10</v>
      </c>
      <c r="F6" s="31"/>
      <c r="G6" s="9">
        <f>ROUND(E6*F6*1,2)</f>
        <v>0</v>
      </c>
    </row>
    <row r="7" spans="1:7" x14ac:dyDescent="0.25">
      <c r="A7" s="10"/>
      <c r="B7" s="10"/>
      <c r="C7" s="10"/>
      <c r="D7" s="11" t="s">
        <v>19</v>
      </c>
      <c r="E7" s="8"/>
      <c r="F7" s="35"/>
      <c r="G7" s="10"/>
    </row>
    <row r="8" spans="1:7" x14ac:dyDescent="0.25">
      <c r="A8" s="6" t="s">
        <v>20</v>
      </c>
      <c r="B8" s="7" t="s">
        <v>12</v>
      </c>
      <c r="C8" s="7" t="s">
        <v>13</v>
      </c>
      <c r="D8" s="11" t="s">
        <v>21</v>
      </c>
      <c r="E8" s="8">
        <v>2</v>
      </c>
      <c r="F8" s="31"/>
      <c r="G8" s="9">
        <f>ROUND(E8*F8*1,2)</f>
        <v>0</v>
      </c>
    </row>
    <row r="9" spans="1:7" ht="22.5" x14ac:dyDescent="0.25">
      <c r="A9" s="10"/>
      <c r="B9" s="10"/>
      <c r="C9" s="10"/>
      <c r="D9" s="11" t="s">
        <v>22</v>
      </c>
      <c r="E9" s="8"/>
      <c r="F9" s="35"/>
      <c r="G9" s="10"/>
    </row>
    <row r="10" spans="1:7" x14ac:dyDescent="0.25">
      <c r="A10" s="6" t="s">
        <v>23</v>
      </c>
      <c r="B10" s="7" t="s">
        <v>12</v>
      </c>
      <c r="C10" s="7" t="s">
        <v>13</v>
      </c>
      <c r="D10" s="11" t="s">
        <v>24</v>
      </c>
      <c r="E10" s="8">
        <v>2</v>
      </c>
      <c r="F10" s="31"/>
      <c r="G10" s="9">
        <f>ROUND(E10*F10*1,2)</f>
        <v>0</v>
      </c>
    </row>
    <row r="11" spans="1:7" x14ac:dyDescent="0.25">
      <c r="A11" s="10"/>
      <c r="B11" s="10"/>
      <c r="C11" s="10"/>
      <c r="D11" s="11" t="s">
        <v>25</v>
      </c>
      <c r="E11" s="8"/>
      <c r="F11" s="35"/>
      <c r="G11" s="10"/>
    </row>
    <row r="12" spans="1:7" x14ac:dyDescent="0.25">
      <c r="A12" s="6" t="s">
        <v>26</v>
      </c>
      <c r="B12" s="7" t="s">
        <v>12</v>
      </c>
      <c r="C12" s="7" t="s">
        <v>13</v>
      </c>
      <c r="D12" s="11" t="s">
        <v>27</v>
      </c>
      <c r="E12" s="8">
        <v>2</v>
      </c>
      <c r="F12" s="31"/>
      <c r="G12" s="9">
        <f>ROUND(E12*F12*1,2)</f>
        <v>0</v>
      </c>
    </row>
    <row r="13" spans="1:7" ht="33.75" x14ac:dyDescent="0.25">
      <c r="A13" s="10"/>
      <c r="B13" s="10"/>
      <c r="C13" s="10"/>
      <c r="D13" s="11" t="s">
        <v>28</v>
      </c>
      <c r="E13" s="8"/>
      <c r="F13" s="35"/>
      <c r="G13" s="10"/>
    </row>
    <row r="14" spans="1:7" x14ac:dyDescent="0.25">
      <c r="A14" s="6" t="s">
        <v>30</v>
      </c>
      <c r="B14" s="7" t="s">
        <v>12</v>
      </c>
      <c r="C14" s="7" t="s">
        <v>29</v>
      </c>
      <c r="D14" s="11" t="s">
        <v>31</v>
      </c>
      <c r="E14" s="8">
        <v>2</v>
      </c>
      <c r="F14" s="31"/>
      <c r="G14" s="9">
        <f>ROUND(E14*F14*1,2)</f>
        <v>0</v>
      </c>
    </row>
    <row r="15" spans="1:7" ht="22.5" x14ac:dyDescent="0.25">
      <c r="A15" s="10"/>
      <c r="B15" s="10"/>
      <c r="C15" s="10"/>
      <c r="D15" s="11" t="s">
        <v>32</v>
      </c>
      <c r="E15" s="8"/>
      <c r="F15" s="35"/>
      <c r="G15" s="10"/>
    </row>
    <row r="16" spans="1:7" x14ac:dyDescent="0.25">
      <c r="A16" s="3" t="s">
        <v>41</v>
      </c>
      <c r="B16" s="3" t="s">
        <v>9</v>
      </c>
      <c r="C16" s="3" t="s">
        <v>10</v>
      </c>
      <c r="D16" s="12" t="s">
        <v>42</v>
      </c>
      <c r="E16" s="5"/>
      <c r="F16" s="30"/>
      <c r="G16" s="5">
        <f>SUM(G17)</f>
        <v>0</v>
      </c>
    </row>
    <row r="17" spans="1:7" x14ac:dyDescent="0.25">
      <c r="A17" s="6" t="s">
        <v>43</v>
      </c>
      <c r="B17" s="7" t="s">
        <v>12</v>
      </c>
      <c r="C17" s="7" t="s">
        <v>33</v>
      </c>
      <c r="D17" s="11" t="s">
        <v>44</v>
      </c>
      <c r="E17" s="8">
        <v>12000</v>
      </c>
      <c r="F17" s="31"/>
      <c r="G17" s="9">
        <f>ROUND(E17*F17*1,2)</f>
        <v>0</v>
      </c>
    </row>
    <row r="18" spans="1:7" ht="22.5" x14ac:dyDescent="0.25">
      <c r="A18" s="10"/>
      <c r="B18" s="10"/>
      <c r="C18" s="10"/>
      <c r="D18" s="11" t="s">
        <v>45</v>
      </c>
      <c r="E18" s="8"/>
      <c r="F18" s="35"/>
      <c r="G18" s="10"/>
    </row>
    <row r="19" spans="1:7" x14ac:dyDescent="0.25">
      <c r="A19" s="3" t="s">
        <v>47</v>
      </c>
      <c r="B19" s="3" t="s">
        <v>9</v>
      </c>
      <c r="C19" s="3" t="s">
        <v>10</v>
      </c>
      <c r="D19" s="12" t="s">
        <v>48</v>
      </c>
      <c r="E19" s="5"/>
      <c r="F19" s="30"/>
      <c r="G19" s="5">
        <f>SUM(G20:G28)</f>
        <v>0</v>
      </c>
    </row>
    <row r="20" spans="1:7" x14ac:dyDescent="0.25">
      <c r="A20" s="6" t="s">
        <v>49</v>
      </c>
      <c r="B20" s="7" t="s">
        <v>12</v>
      </c>
      <c r="C20" s="7" t="s">
        <v>46</v>
      </c>
      <c r="D20" s="11" t="s">
        <v>50</v>
      </c>
      <c r="E20" s="8">
        <v>11000</v>
      </c>
      <c r="F20" s="31"/>
      <c r="G20" s="9">
        <f>ROUND(E20*F20*1,2)</f>
        <v>0</v>
      </c>
    </row>
    <row r="21" spans="1:7" ht="22.5" x14ac:dyDescent="0.25">
      <c r="A21" s="10"/>
      <c r="B21" s="10"/>
      <c r="C21" s="10"/>
      <c r="D21" s="11" t="s">
        <v>51</v>
      </c>
      <c r="E21" s="8"/>
      <c r="F21" s="35"/>
      <c r="G21" s="10"/>
    </row>
    <row r="22" spans="1:7" x14ac:dyDescent="0.25">
      <c r="A22" s="6" t="s">
        <v>52</v>
      </c>
      <c r="B22" s="7" t="s">
        <v>12</v>
      </c>
      <c r="C22" s="7" t="s">
        <v>46</v>
      </c>
      <c r="D22" s="11" t="s">
        <v>53</v>
      </c>
      <c r="E22" s="8">
        <v>11000</v>
      </c>
      <c r="F22" s="31"/>
      <c r="G22" s="9">
        <f>ROUND(E22*F22*1,2)</f>
        <v>0</v>
      </c>
    </row>
    <row r="23" spans="1:7" x14ac:dyDescent="0.25">
      <c r="A23" s="10"/>
      <c r="B23" s="10"/>
      <c r="C23" s="10"/>
      <c r="D23" s="11" t="s">
        <v>54</v>
      </c>
      <c r="E23" s="8"/>
      <c r="F23" s="35"/>
      <c r="G23" s="10"/>
    </row>
    <row r="24" spans="1:7" x14ac:dyDescent="0.25">
      <c r="A24" s="42" t="s">
        <v>1490</v>
      </c>
      <c r="B24" s="7" t="s">
        <v>12</v>
      </c>
      <c r="C24" s="7" t="s">
        <v>33</v>
      </c>
      <c r="D24" s="11" t="s">
        <v>1491</v>
      </c>
      <c r="E24" s="8">
        <v>2000</v>
      </c>
      <c r="F24" s="31"/>
      <c r="G24" s="9">
        <f>ROUND(E24*F24*1,2)</f>
        <v>0</v>
      </c>
    </row>
    <row r="25" spans="1:7" ht="22.5" x14ac:dyDescent="0.25">
      <c r="A25" s="10"/>
      <c r="B25" s="10"/>
      <c r="C25" s="10"/>
      <c r="D25" s="11" t="s">
        <v>1492</v>
      </c>
      <c r="E25" s="8"/>
      <c r="F25" s="35"/>
      <c r="G25" s="10"/>
    </row>
    <row r="26" spans="1:7" x14ac:dyDescent="0.25">
      <c r="A26" s="6" t="s">
        <v>55</v>
      </c>
      <c r="B26" s="7" t="s">
        <v>12</v>
      </c>
      <c r="C26" s="7" t="s">
        <v>29</v>
      </c>
      <c r="D26" s="11" t="s">
        <v>56</v>
      </c>
      <c r="E26" s="8">
        <v>50</v>
      </c>
      <c r="F26" s="31"/>
      <c r="G26" s="9">
        <f>ROUND(E26*F26*1,2)</f>
        <v>0</v>
      </c>
    </row>
    <row r="27" spans="1:7" ht="33.75" x14ac:dyDescent="0.25">
      <c r="A27" s="10"/>
      <c r="B27" s="10"/>
      <c r="C27" s="10"/>
      <c r="D27" s="11" t="s">
        <v>57</v>
      </c>
      <c r="E27" s="8"/>
      <c r="F27" s="35"/>
      <c r="G27" s="10"/>
    </row>
    <row r="28" spans="1:7" x14ac:dyDescent="0.25">
      <c r="A28" s="6" t="s">
        <v>58</v>
      </c>
      <c r="B28" s="7" t="s">
        <v>12</v>
      </c>
      <c r="C28" s="7" t="s">
        <v>46</v>
      </c>
      <c r="D28" s="11" t="s">
        <v>59</v>
      </c>
      <c r="E28" s="8">
        <v>24000</v>
      </c>
      <c r="F28" s="31"/>
      <c r="G28" s="9">
        <f>ROUND(E28*F28*1,2)</f>
        <v>0</v>
      </c>
    </row>
    <row r="29" spans="1:7" ht="22.5" x14ac:dyDescent="0.25">
      <c r="A29" s="10"/>
      <c r="B29" s="10"/>
      <c r="C29" s="10"/>
      <c r="D29" s="11" t="s">
        <v>60</v>
      </c>
      <c r="E29" s="8"/>
      <c r="F29" s="35"/>
      <c r="G29" s="10"/>
    </row>
    <row r="30" spans="1:7" x14ac:dyDescent="0.25">
      <c r="A30" s="3" t="s">
        <v>61</v>
      </c>
      <c r="B30" s="3" t="s">
        <v>9</v>
      </c>
      <c r="C30" s="3" t="s">
        <v>10</v>
      </c>
      <c r="D30" s="12" t="s">
        <v>62</v>
      </c>
      <c r="E30" s="5"/>
      <c r="F30" s="30"/>
      <c r="G30" s="5">
        <f>SUM(G31:G51)</f>
        <v>0</v>
      </c>
    </row>
    <row r="31" spans="1:7" x14ac:dyDescent="0.25">
      <c r="A31" s="6" t="s">
        <v>64</v>
      </c>
      <c r="B31" s="7" t="s">
        <v>12</v>
      </c>
      <c r="C31" s="7" t="s">
        <v>46</v>
      </c>
      <c r="D31" s="11" t="s">
        <v>65</v>
      </c>
      <c r="E31" s="8">
        <v>3000</v>
      </c>
      <c r="F31" s="31"/>
      <c r="G31" s="9">
        <f>ROUND(E31*F31*1,2)</f>
        <v>0</v>
      </c>
    </row>
    <row r="32" spans="1:7" ht="22.5" x14ac:dyDescent="0.25">
      <c r="A32" s="10"/>
      <c r="B32" s="10"/>
      <c r="C32" s="10"/>
      <c r="D32" s="11" t="s">
        <v>66</v>
      </c>
      <c r="E32" s="8"/>
      <c r="F32" s="35"/>
      <c r="G32" s="10"/>
    </row>
    <row r="33" spans="1:7" x14ac:dyDescent="0.25">
      <c r="A33" s="6" t="s">
        <v>67</v>
      </c>
      <c r="B33" s="7" t="s">
        <v>12</v>
      </c>
      <c r="C33" s="7" t="s">
        <v>46</v>
      </c>
      <c r="D33" s="11" t="s">
        <v>68</v>
      </c>
      <c r="E33" s="8">
        <v>3000</v>
      </c>
      <c r="F33" s="31"/>
      <c r="G33" s="9">
        <f>ROUND(E33*F33*1,2)</f>
        <v>0</v>
      </c>
    </row>
    <row r="34" spans="1:7" ht="22.5" x14ac:dyDescent="0.25">
      <c r="A34" s="10"/>
      <c r="B34" s="10"/>
      <c r="C34" s="10"/>
      <c r="D34" s="11" t="s">
        <v>69</v>
      </c>
      <c r="E34" s="8"/>
      <c r="F34" s="35"/>
      <c r="G34" s="10"/>
    </row>
    <row r="35" spans="1:7" x14ac:dyDescent="0.25">
      <c r="A35" s="6" t="s">
        <v>70</v>
      </c>
      <c r="B35" s="7" t="s">
        <v>12</v>
      </c>
      <c r="C35" s="7" t="s">
        <v>46</v>
      </c>
      <c r="D35" s="11" t="s">
        <v>71</v>
      </c>
      <c r="E35" s="8">
        <v>1000</v>
      </c>
      <c r="F35" s="31"/>
      <c r="G35" s="9">
        <f>ROUND(E35*F35*1,2)</f>
        <v>0</v>
      </c>
    </row>
    <row r="36" spans="1:7" ht="22.5" x14ac:dyDescent="0.25">
      <c r="A36" s="10"/>
      <c r="B36" s="10"/>
      <c r="C36" s="10"/>
      <c r="D36" s="11" t="s">
        <v>72</v>
      </c>
      <c r="E36" s="8"/>
      <c r="F36" s="35"/>
      <c r="G36" s="10"/>
    </row>
    <row r="37" spans="1:7" x14ac:dyDescent="0.25">
      <c r="A37" s="6" t="s">
        <v>73</v>
      </c>
      <c r="B37" s="7" t="s">
        <v>12</v>
      </c>
      <c r="C37" s="7" t="s">
        <v>46</v>
      </c>
      <c r="D37" s="11" t="s">
        <v>74</v>
      </c>
      <c r="E37" s="8">
        <v>1000</v>
      </c>
      <c r="F37" s="31"/>
      <c r="G37" s="9">
        <f>ROUND(E37*F37*1,2)</f>
        <v>0</v>
      </c>
    </row>
    <row r="38" spans="1:7" ht="22.5" x14ac:dyDescent="0.25">
      <c r="A38" s="10"/>
      <c r="B38" s="10"/>
      <c r="C38" s="10"/>
      <c r="D38" s="11" t="s">
        <v>75</v>
      </c>
      <c r="E38" s="8"/>
      <c r="F38" s="35"/>
      <c r="G38" s="10"/>
    </row>
    <row r="39" spans="1:7" x14ac:dyDescent="0.25">
      <c r="A39" s="6" t="s">
        <v>76</v>
      </c>
      <c r="B39" s="7" t="s">
        <v>12</v>
      </c>
      <c r="C39" s="7" t="s">
        <v>33</v>
      </c>
      <c r="D39" s="11" t="s">
        <v>77</v>
      </c>
      <c r="E39" s="8">
        <v>1000</v>
      </c>
      <c r="F39" s="31"/>
      <c r="G39" s="9">
        <f>ROUND(E39*F39*1,2)</f>
        <v>0</v>
      </c>
    </row>
    <row r="40" spans="1:7" ht="33.75" x14ac:dyDescent="0.25">
      <c r="A40" s="10"/>
      <c r="B40" s="10"/>
      <c r="C40" s="10"/>
      <c r="D40" s="11" t="s">
        <v>78</v>
      </c>
      <c r="E40" s="8"/>
      <c r="F40" s="35"/>
      <c r="G40" s="10"/>
    </row>
    <row r="41" spans="1:7" x14ac:dyDescent="0.25">
      <c r="A41" s="6" t="s">
        <v>79</v>
      </c>
      <c r="B41" s="7" t="s">
        <v>12</v>
      </c>
      <c r="C41" s="7" t="s">
        <v>46</v>
      </c>
      <c r="D41" s="11" t="s">
        <v>80</v>
      </c>
      <c r="E41" s="8">
        <v>1000</v>
      </c>
      <c r="F41" s="31"/>
      <c r="G41" s="9">
        <f>ROUND(E41*F41*1,2)</f>
        <v>0</v>
      </c>
    </row>
    <row r="42" spans="1:7" ht="22.5" x14ac:dyDescent="0.25">
      <c r="A42" s="10"/>
      <c r="B42" s="10"/>
      <c r="C42" s="10"/>
      <c r="D42" s="11" t="s">
        <v>81</v>
      </c>
      <c r="E42" s="8"/>
      <c r="F42" s="35"/>
      <c r="G42" s="10"/>
    </row>
    <row r="43" spans="1:7" x14ac:dyDescent="0.25">
      <c r="A43" s="6" t="s">
        <v>82</v>
      </c>
      <c r="B43" s="7" t="s">
        <v>12</v>
      </c>
      <c r="C43" s="7" t="s">
        <v>46</v>
      </c>
      <c r="D43" s="11" t="s">
        <v>83</v>
      </c>
      <c r="E43" s="8">
        <v>600</v>
      </c>
      <c r="F43" s="31"/>
      <c r="G43" s="9">
        <f>ROUND(E43*F43*1,2)</f>
        <v>0</v>
      </c>
    </row>
    <row r="44" spans="1:7" ht="22.5" x14ac:dyDescent="0.25">
      <c r="A44" s="10"/>
      <c r="B44" s="10"/>
      <c r="C44" s="10"/>
      <c r="D44" s="11" t="s">
        <v>84</v>
      </c>
      <c r="E44" s="8"/>
      <c r="F44" s="35"/>
      <c r="G44" s="10"/>
    </row>
    <row r="45" spans="1:7" x14ac:dyDescent="0.25">
      <c r="A45" s="6" t="s">
        <v>85</v>
      </c>
      <c r="B45" s="7" t="s">
        <v>12</v>
      </c>
      <c r="C45" s="7" t="s">
        <v>46</v>
      </c>
      <c r="D45" s="11" t="s">
        <v>86</v>
      </c>
      <c r="E45" s="8">
        <v>600</v>
      </c>
      <c r="F45" s="31"/>
      <c r="G45" s="9">
        <f>ROUND(E45*F45*1,2)</f>
        <v>0</v>
      </c>
    </row>
    <row r="46" spans="1:7" ht="22.5" x14ac:dyDescent="0.25">
      <c r="A46" s="10"/>
      <c r="B46" s="10"/>
      <c r="C46" s="10"/>
      <c r="D46" s="11" t="s">
        <v>87</v>
      </c>
      <c r="E46" s="8"/>
      <c r="F46" s="35"/>
      <c r="G46" s="10"/>
    </row>
    <row r="47" spans="1:7" x14ac:dyDescent="0.25">
      <c r="A47" s="6" t="s">
        <v>88</v>
      </c>
      <c r="B47" s="7" t="s">
        <v>12</v>
      </c>
      <c r="C47" s="7" t="s">
        <v>46</v>
      </c>
      <c r="D47" s="11" t="s">
        <v>89</v>
      </c>
      <c r="E47" s="8">
        <v>200</v>
      </c>
      <c r="F47" s="31"/>
      <c r="G47" s="9">
        <f>ROUND(E47*F47*1,2)</f>
        <v>0</v>
      </c>
    </row>
    <row r="48" spans="1:7" ht="22.5" x14ac:dyDescent="0.25">
      <c r="A48" s="10"/>
      <c r="B48" s="10"/>
      <c r="C48" s="10"/>
      <c r="D48" s="11" t="s">
        <v>90</v>
      </c>
      <c r="E48" s="8"/>
      <c r="F48" s="35"/>
      <c r="G48" s="10"/>
    </row>
    <row r="49" spans="1:7" x14ac:dyDescent="0.25">
      <c r="A49" s="6" t="s">
        <v>91</v>
      </c>
      <c r="B49" s="7" t="s">
        <v>12</v>
      </c>
      <c r="C49" s="7" t="s">
        <v>46</v>
      </c>
      <c r="D49" s="11" t="s">
        <v>92</v>
      </c>
      <c r="E49" s="8">
        <v>200</v>
      </c>
      <c r="F49" s="31"/>
      <c r="G49" s="9">
        <f>ROUND(E49*F49*1,2)</f>
        <v>0</v>
      </c>
    </row>
    <row r="50" spans="1:7" ht="33.75" x14ac:dyDescent="0.25">
      <c r="A50" s="10"/>
      <c r="B50" s="10"/>
      <c r="C50" s="10"/>
      <c r="D50" s="11" t="s">
        <v>93</v>
      </c>
      <c r="E50" s="8"/>
      <c r="F50" s="35"/>
      <c r="G50" s="10"/>
    </row>
    <row r="51" spans="1:7" x14ac:dyDescent="0.25">
      <c r="A51" s="6" t="s">
        <v>94</v>
      </c>
      <c r="B51" s="7" t="s">
        <v>12</v>
      </c>
      <c r="C51" s="7" t="s">
        <v>46</v>
      </c>
      <c r="D51" s="11" t="s">
        <v>95</v>
      </c>
      <c r="E51" s="8">
        <v>200</v>
      </c>
      <c r="F51" s="31"/>
      <c r="G51" s="9">
        <f>ROUND(E51*F51*1,2)</f>
        <v>0</v>
      </c>
    </row>
    <row r="52" spans="1:7" ht="33.75" x14ac:dyDescent="0.25">
      <c r="A52" s="10"/>
      <c r="B52" s="10"/>
      <c r="C52" s="10"/>
      <c r="D52" s="11" t="s">
        <v>96</v>
      </c>
      <c r="E52" s="8"/>
      <c r="F52" s="35"/>
      <c r="G52" s="10"/>
    </row>
    <row r="53" spans="1:7" x14ac:dyDescent="0.25">
      <c r="A53" s="3" t="s">
        <v>97</v>
      </c>
      <c r="B53" s="3" t="s">
        <v>9</v>
      </c>
      <c r="C53" s="3" t="s">
        <v>10</v>
      </c>
      <c r="D53" s="12" t="s">
        <v>98</v>
      </c>
      <c r="E53" s="5"/>
      <c r="F53" s="30"/>
      <c r="G53" s="5">
        <f>SUM(G54)</f>
        <v>0</v>
      </c>
    </row>
    <row r="54" spans="1:7" x14ac:dyDescent="0.25">
      <c r="A54" s="6" t="s">
        <v>99</v>
      </c>
      <c r="B54" s="7" t="s">
        <v>12</v>
      </c>
      <c r="C54" s="7" t="s">
        <v>34</v>
      </c>
      <c r="D54" s="11" t="s">
        <v>100</v>
      </c>
      <c r="E54" s="8">
        <v>12000</v>
      </c>
      <c r="F54" s="31"/>
      <c r="G54" s="9">
        <f>ROUND(E54*F54*1,2)</f>
        <v>0</v>
      </c>
    </row>
    <row r="55" spans="1:7" ht="33.75" x14ac:dyDescent="0.25">
      <c r="A55" s="10"/>
      <c r="B55" s="10"/>
      <c r="C55" s="10"/>
      <c r="D55" s="11" t="s">
        <v>101</v>
      </c>
      <c r="E55" s="8"/>
      <c r="F55" s="35"/>
      <c r="G55" s="10"/>
    </row>
    <row r="56" spans="1:7" x14ac:dyDescent="0.25">
      <c r="A56" s="3" t="s">
        <v>102</v>
      </c>
      <c r="B56" s="3" t="s">
        <v>9</v>
      </c>
      <c r="C56" s="3" t="s">
        <v>10</v>
      </c>
      <c r="D56" s="12" t="s">
        <v>103</v>
      </c>
      <c r="E56" s="5"/>
      <c r="F56" s="30"/>
      <c r="G56" s="5">
        <f>SUM(G57:G77)</f>
        <v>0</v>
      </c>
    </row>
    <row r="57" spans="1:7" x14ac:dyDescent="0.25">
      <c r="A57" s="6" t="s">
        <v>104</v>
      </c>
      <c r="B57" s="7" t="s">
        <v>12</v>
      </c>
      <c r="C57" s="7" t="s">
        <v>33</v>
      </c>
      <c r="D57" s="11" t="s">
        <v>105</v>
      </c>
      <c r="E57" s="8">
        <v>1000</v>
      </c>
      <c r="F57" s="31"/>
      <c r="G57" s="9">
        <f>ROUND(E57*F57*1,2)</f>
        <v>0</v>
      </c>
    </row>
    <row r="58" spans="1:7" ht="22.5" x14ac:dyDescent="0.25">
      <c r="A58" s="10"/>
      <c r="B58" s="10"/>
      <c r="C58" s="10"/>
      <c r="D58" s="11" t="s">
        <v>106</v>
      </c>
      <c r="E58" s="8"/>
      <c r="F58" s="35"/>
      <c r="G58" s="10"/>
    </row>
    <row r="59" spans="1:7" x14ac:dyDescent="0.25">
      <c r="A59" s="6" t="s">
        <v>107</v>
      </c>
      <c r="B59" s="7" t="s">
        <v>12</v>
      </c>
      <c r="C59" s="7" t="s">
        <v>33</v>
      </c>
      <c r="D59" s="11" t="s">
        <v>108</v>
      </c>
      <c r="E59" s="8">
        <v>1600</v>
      </c>
      <c r="F59" s="31"/>
      <c r="G59" s="9">
        <f>ROUND(E59*F59*1,2)</f>
        <v>0</v>
      </c>
    </row>
    <row r="60" spans="1:7" ht="33.75" x14ac:dyDescent="0.25">
      <c r="A60" s="10"/>
      <c r="B60" s="10"/>
      <c r="C60" s="10"/>
      <c r="D60" s="11" t="s">
        <v>109</v>
      </c>
      <c r="E60" s="8"/>
      <c r="F60" s="35"/>
      <c r="G60" s="10"/>
    </row>
    <row r="61" spans="1:7" x14ac:dyDescent="0.25">
      <c r="A61" s="6" t="s">
        <v>110</v>
      </c>
      <c r="B61" s="7" t="s">
        <v>12</v>
      </c>
      <c r="C61" s="7" t="s">
        <v>46</v>
      </c>
      <c r="D61" s="11" t="s">
        <v>111</v>
      </c>
      <c r="E61" s="8">
        <v>1500</v>
      </c>
      <c r="F61" s="31"/>
      <c r="G61" s="9">
        <f>ROUND(E61*F61*1,2)</f>
        <v>0</v>
      </c>
    </row>
    <row r="62" spans="1:7" ht="22.5" x14ac:dyDescent="0.25">
      <c r="A62" s="10"/>
      <c r="B62" s="10"/>
      <c r="C62" s="10"/>
      <c r="D62" s="11" t="s">
        <v>112</v>
      </c>
      <c r="E62" s="8"/>
      <c r="F62" s="35"/>
      <c r="G62" s="10"/>
    </row>
    <row r="63" spans="1:7" x14ac:dyDescent="0.25">
      <c r="A63" s="6" t="s">
        <v>113</v>
      </c>
      <c r="B63" s="7" t="s">
        <v>12</v>
      </c>
      <c r="C63" s="7" t="s">
        <v>46</v>
      </c>
      <c r="D63" s="11" t="s">
        <v>114</v>
      </c>
      <c r="E63" s="8">
        <v>1400</v>
      </c>
      <c r="F63" s="31"/>
      <c r="G63" s="9">
        <f>ROUND(E63*F63*1,2)</f>
        <v>0</v>
      </c>
    </row>
    <row r="64" spans="1:7" ht="22.5" x14ac:dyDescent="0.25">
      <c r="A64" s="10"/>
      <c r="B64" s="10"/>
      <c r="C64" s="10"/>
      <c r="D64" s="11" t="s">
        <v>115</v>
      </c>
      <c r="E64" s="8"/>
      <c r="F64" s="35"/>
      <c r="G64" s="10"/>
    </row>
    <row r="65" spans="1:7" x14ac:dyDescent="0.25">
      <c r="A65" s="6" t="s">
        <v>116</v>
      </c>
      <c r="B65" s="7" t="s">
        <v>12</v>
      </c>
      <c r="C65" s="7" t="s">
        <v>34</v>
      </c>
      <c r="D65" s="11" t="s">
        <v>117</v>
      </c>
      <c r="E65" s="8">
        <v>500</v>
      </c>
      <c r="F65" s="31"/>
      <c r="G65" s="9">
        <f>ROUND(E65*F65*1,2)</f>
        <v>0</v>
      </c>
    </row>
    <row r="66" spans="1:7" ht="45" x14ac:dyDescent="0.25">
      <c r="A66" s="10"/>
      <c r="B66" s="10"/>
      <c r="C66" s="10"/>
      <c r="D66" s="11" t="s">
        <v>118</v>
      </c>
      <c r="E66" s="8"/>
      <c r="F66" s="35"/>
      <c r="G66" s="10"/>
    </row>
    <row r="67" spans="1:7" x14ac:dyDescent="0.25">
      <c r="A67" s="6" t="s">
        <v>119</v>
      </c>
      <c r="B67" s="7" t="s">
        <v>12</v>
      </c>
      <c r="C67" s="7" t="s">
        <v>34</v>
      </c>
      <c r="D67" s="11" t="s">
        <v>120</v>
      </c>
      <c r="E67" s="8">
        <v>100</v>
      </c>
      <c r="F67" s="31"/>
      <c r="G67" s="9">
        <f>ROUND(E67*F67*1,2)</f>
        <v>0</v>
      </c>
    </row>
    <row r="68" spans="1:7" ht="45" x14ac:dyDescent="0.25">
      <c r="A68" s="10"/>
      <c r="B68" s="10"/>
      <c r="C68" s="10"/>
      <c r="D68" s="11" t="s">
        <v>121</v>
      </c>
      <c r="E68" s="8"/>
      <c r="F68" s="35"/>
      <c r="G68" s="10"/>
    </row>
    <row r="69" spans="1:7" x14ac:dyDescent="0.25">
      <c r="A69" s="6" t="s">
        <v>122</v>
      </c>
      <c r="B69" s="7" t="s">
        <v>12</v>
      </c>
      <c r="C69" s="7" t="s">
        <v>34</v>
      </c>
      <c r="D69" s="11" t="s">
        <v>123</v>
      </c>
      <c r="E69" s="8">
        <v>100</v>
      </c>
      <c r="F69" s="31"/>
      <c r="G69" s="9">
        <f>ROUND(E69*F69*1,2)</f>
        <v>0</v>
      </c>
    </row>
    <row r="70" spans="1:7" ht="22.5" x14ac:dyDescent="0.25">
      <c r="A70" s="10"/>
      <c r="B70" s="10"/>
      <c r="C70" s="10"/>
      <c r="D70" s="11" t="s">
        <v>124</v>
      </c>
      <c r="E70" s="8"/>
      <c r="F70" s="35"/>
      <c r="G70" s="10"/>
    </row>
    <row r="71" spans="1:7" x14ac:dyDescent="0.25">
      <c r="A71" s="6" t="s">
        <v>125</v>
      </c>
      <c r="B71" s="7" t="s">
        <v>12</v>
      </c>
      <c r="C71" s="7" t="s">
        <v>34</v>
      </c>
      <c r="D71" s="11" t="s">
        <v>126</v>
      </c>
      <c r="E71" s="8">
        <v>100</v>
      </c>
      <c r="F71" s="31"/>
      <c r="G71" s="9">
        <f>ROUND(E71*F71*1,2)</f>
        <v>0</v>
      </c>
    </row>
    <row r="72" spans="1:7" ht="33.75" x14ac:dyDescent="0.25">
      <c r="A72" s="10"/>
      <c r="B72" s="10"/>
      <c r="C72" s="10"/>
      <c r="D72" s="11" t="s">
        <v>127</v>
      </c>
      <c r="E72" s="8"/>
      <c r="F72" s="35"/>
      <c r="G72" s="10"/>
    </row>
    <row r="73" spans="1:7" x14ac:dyDescent="0.25">
      <c r="A73" s="6" t="s">
        <v>128</v>
      </c>
      <c r="B73" s="7" t="s">
        <v>12</v>
      </c>
      <c r="C73" s="7" t="s">
        <v>34</v>
      </c>
      <c r="D73" s="11" t="s">
        <v>129</v>
      </c>
      <c r="E73" s="8">
        <v>100</v>
      </c>
      <c r="F73" s="31"/>
      <c r="G73" s="9">
        <f>ROUND(E73*F73*1,2)</f>
        <v>0</v>
      </c>
    </row>
    <row r="74" spans="1:7" ht="22.5" x14ac:dyDescent="0.25">
      <c r="A74" s="10"/>
      <c r="B74" s="10"/>
      <c r="C74" s="10"/>
      <c r="D74" s="11" t="s">
        <v>130</v>
      </c>
      <c r="E74" s="8"/>
      <c r="F74" s="35"/>
      <c r="G74" s="10"/>
    </row>
    <row r="75" spans="1:7" x14ac:dyDescent="0.25">
      <c r="A75" s="6" t="s">
        <v>131</v>
      </c>
      <c r="B75" s="7" t="s">
        <v>12</v>
      </c>
      <c r="C75" s="7" t="s">
        <v>63</v>
      </c>
      <c r="D75" s="11" t="s">
        <v>132</v>
      </c>
      <c r="E75" s="8">
        <v>40000</v>
      </c>
      <c r="F75" s="31"/>
      <c r="G75" s="9">
        <f>ROUND(E75*F75*1,2)</f>
        <v>0</v>
      </c>
    </row>
    <row r="76" spans="1:7" ht="33.75" x14ac:dyDescent="0.25">
      <c r="A76" s="10"/>
      <c r="B76" s="10"/>
      <c r="C76" s="10"/>
      <c r="D76" s="11" t="s">
        <v>133</v>
      </c>
      <c r="E76" s="8"/>
      <c r="F76" s="35"/>
      <c r="G76" s="10"/>
    </row>
    <row r="77" spans="1:7" x14ac:dyDescent="0.25">
      <c r="A77" s="6" t="s">
        <v>134</v>
      </c>
      <c r="B77" s="7" t="s">
        <v>12</v>
      </c>
      <c r="C77" s="7" t="s">
        <v>63</v>
      </c>
      <c r="D77" s="11" t="s">
        <v>135</v>
      </c>
      <c r="E77" s="8">
        <v>40000</v>
      </c>
      <c r="F77" s="31"/>
      <c r="G77" s="9">
        <f>ROUND(E77*F77*1,2)</f>
        <v>0</v>
      </c>
    </row>
    <row r="78" spans="1:7" ht="33.75" x14ac:dyDescent="0.25">
      <c r="A78" s="10"/>
      <c r="B78" s="10"/>
      <c r="C78" s="10"/>
      <c r="D78" s="11" t="s">
        <v>136</v>
      </c>
      <c r="E78" s="8"/>
      <c r="F78" s="35"/>
      <c r="G78" s="10"/>
    </row>
    <row r="79" spans="1:7" x14ac:dyDescent="0.25">
      <c r="A79" s="3" t="s">
        <v>137</v>
      </c>
      <c r="B79" s="3" t="s">
        <v>9</v>
      </c>
      <c r="C79" s="3" t="s">
        <v>10</v>
      </c>
      <c r="D79" s="12" t="s">
        <v>138</v>
      </c>
      <c r="E79" s="5"/>
      <c r="F79" s="30"/>
      <c r="G79" s="5">
        <f>SUM(G80:G110)</f>
        <v>0</v>
      </c>
    </row>
    <row r="80" spans="1:7" x14ac:dyDescent="0.25">
      <c r="A80" s="6" t="s">
        <v>139</v>
      </c>
      <c r="B80" s="7" t="s">
        <v>12</v>
      </c>
      <c r="C80" s="7" t="s">
        <v>29</v>
      </c>
      <c r="D80" s="11" t="s">
        <v>140</v>
      </c>
      <c r="E80" s="8">
        <v>4</v>
      </c>
      <c r="F80" s="31"/>
      <c r="G80" s="9">
        <f>ROUND(E80*F80*1,2)</f>
        <v>0</v>
      </c>
    </row>
    <row r="81" spans="1:7" ht="45" x14ac:dyDescent="0.25">
      <c r="A81" s="10"/>
      <c r="B81" s="10"/>
      <c r="C81" s="10"/>
      <c r="D81" s="11" t="s">
        <v>141</v>
      </c>
      <c r="E81" s="8"/>
      <c r="F81" s="35"/>
      <c r="G81" s="10"/>
    </row>
    <row r="82" spans="1:7" x14ac:dyDescent="0.25">
      <c r="A82" s="6" t="s">
        <v>142</v>
      </c>
      <c r="B82" s="7" t="s">
        <v>12</v>
      </c>
      <c r="C82" s="7" t="s">
        <v>29</v>
      </c>
      <c r="D82" s="11" t="s">
        <v>143</v>
      </c>
      <c r="E82" s="8">
        <v>4</v>
      </c>
      <c r="F82" s="31"/>
      <c r="G82" s="9">
        <f>ROUND(E82*F82*1,2)</f>
        <v>0</v>
      </c>
    </row>
    <row r="83" spans="1:7" ht="45" x14ac:dyDescent="0.25">
      <c r="A83" s="10"/>
      <c r="B83" s="10"/>
      <c r="C83" s="10"/>
      <c r="D83" s="11" t="s">
        <v>144</v>
      </c>
      <c r="E83" s="8"/>
      <c r="F83" s="35"/>
      <c r="G83" s="10"/>
    </row>
    <row r="84" spans="1:7" x14ac:dyDescent="0.25">
      <c r="A84" s="6" t="s">
        <v>145</v>
      </c>
      <c r="B84" s="7" t="s">
        <v>12</v>
      </c>
      <c r="C84" s="7" t="s">
        <v>29</v>
      </c>
      <c r="D84" s="11" t="s">
        <v>146</v>
      </c>
      <c r="E84" s="8">
        <v>2</v>
      </c>
      <c r="F84" s="31"/>
      <c r="G84" s="9">
        <f>ROUND(E84*F84*1,2)</f>
        <v>0</v>
      </c>
    </row>
    <row r="85" spans="1:7" ht="45" x14ac:dyDescent="0.25">
      <c r="A85" s="10"/>
      <c r="B85" s="10"/>
      <c r="C85" s="10"/>
      <c r="D85" s="11" t="s">
        <v>147</v>
      </c>
      <c r="E85" s="8"/>
      <c r="F85" s="35"/>
      <c r="G85" s="10"/>
    </row>
    <row r="86" spans="1:7" x14ac:dyDescent="0.25">
      <c r="A86" s="6" t="s">
        <v>148</v>
      </c>
      <c r="B86" s="7" t="s">
        <v>12</v>
      </c>
      <c r="C86" s="7" t="s">
        <v>33</v>
      </c>
      <c r="D86" s="11" t="s">
        <v>149</v>
      </c>
      <c r="E86" s="8">
        <v>80</v>
      </c>
      <c r="F86" s="31"/>
      <c r="G86" s="9">
        <f>ROUND(E86*F86*1,2)</f>
        <v>0</v>
      </c>
    </row>
    <row r="87" spans="1:7" ht="22.5" x14ac:dyDescent="0.25">
      <c r="A87" s="10"/>
      <c r="B87" s="10"/>
      <c r="C87" s="10"/>
      <c r="D87" s="11" t="s">
        <v>150</v>
      </c>
      <c r="E87" s="8"/>
      <c r="F87" s="35"/>
      <c r="G87" s="10"/>
    </row>
    <row r="88" spans="1:7" x14ac:dyDescent="0.25">
      <c r="A88" s="6" t="s">
        <v>151</v>
      </c>
      <c r="B88" s="7" t="s">
        <v>12</v>
      </c>
      <c r="C88" s="7" t="s">
        <v>29</v>
      </c>
      <c r="D88" s="11" t="s">
        <v>152</v>
      </c>
      <c r="E88" s="8">
        <v>2</v>
      </c>
      <c r="F88" s="31"/>
      <c r="G88" s="9">
        <f>ROUND(E88*F88*1,2)</f>
        <v>0</v>
      </c>
    </row>
    <row r="89" spans="1:7" ht="101.25" x14ac:dyDescent="0.25">
      <c r="A89" s="10"/>
      <c r="B89" s="10"/>
      <c r="C89" s="10"/>
      <c r="D89" s="11" t="s">
        <v>153</v>
      </c>
      <c r="E89" s="8"/>
      <c r="F89" s="35"/>
      <c r="G89" s="10"/>
    </row>
    <row r="90" spans="1:7" x14ac:dyDescent="0.25">
      <c r="A90" s="6" t="s">
        <v>35</v>
      </c>
      <c r="B90" s="7" t="s">
        <v>12</v>
      </c>
      <c r="C90" s="7" t="s">
        <v>29</v>
      </c>
      <c r="D90" s="11" t="s">
        <v>36</v>
      </c>
      <c r="E90" s="8">
        <v>2</v>
      </c>
      <c r="F90" s="31"/>
      <c r="G90" s="9">
        <f>ROUND(E90*F90*1,2)</f>
        <v>0</v>
      </c>
    </row>
    <row r="91" spans="1:7" ht="22.5" x14ac:dyDescent="0.25">
      <c r="A91" s="10"/>
      <c r="B91" s="10"/>
      <c r="C91" s="10"/>
      <c r="D91" s="11" t="s">
        <v>37</v>
      </c>
      <c r="E91" s="8"/>
      <c r="F91" s="35"/>
      <c r="G91" s="10"/>
    </row>
    <row r="92" spans="1:7" x14ac:dyDescent="0.25">
      <c r="A92" s="6" t="s">
        <v>38</v>
      </c>
      <c r="B92" s="7" t="s">
        <v>12</v>
      </c>
      <c r="C92" s="7" t="s">
        <v>29</v>
      </c>
      <c r="D92" s="11" t="s">
        <v>39</v>
      </c>
      <c r="E92" s="8">
        <v>2</v>
      </c>
      <c r="F92" s="31"/>
      <c r="G92" s="9">
        <f>ROUND(E92*F92*1,2)</f>
        <v>0</v>
      </c>
    </row>
    <row r="93" spans="1:7" ht="22.5" x14ac:dyDescent="0.25">
      <c r="A93" s="10"/>
      <c r="B93" s="10"/>
      <c r="C93" s="10"/>
      <c r="D93" s="11" t="s">
        <v>40</v>
      </c>
      <c r="E93" s="8"/>
      <c r="F93" s="35"/>
      <c r="G93" s="10"/>
    </row>
    <row r="94" spans="1:7" x14ac:dyDescent="0.25">
      <c r="A94" s="6" t="s">
        <v>154</v>
      </c>
      <c r="B94" s="7" t="s">
        <v>12</v>
      </c>
      <c r="C94" s="7" t="s">
        <v>29</v>
      </c>
      <c r="D94" s="11" t="s">
        <v>155</v>
      </c>
      <c r="E94" s="8">
        <v>2</v>
      </c>
      <c r="F94" s="31"/>
      <c r="G94" s="9">
        <f>ROUND(E94*F94*1,2)</f>
        <v>0</v>
      </c>
    </row>
    <row r="95" spans="1:7" ht="33.75" x14ac:dyDescent="0.25">
      <c r="A95" s="10"/>
      <c r="B95" s="10"/>
      <c r="C95" s="10"/>
      <c r="D95" s="11" t="s">
        <v>156</v>
      </c>
      <c r="E95" s="8"/>
      <c r="F95" s="35"/>
      <c r="G95" s="10"/>
    </row>
    <row r="96" spans="1:7" x14ac:dyDescent="0.25">
      <c r="A96" s="6" t="s">
        <v>157</v>
      </c>
      <c r="B96" s="7" t="s">
        <v>12</v>
      </c>
      <c r="C96" s="7" t="s">
        <v>29</v>
      </c>
      <c r="D96" s="11" t="s">
        <v>158</v>
      </c>
      <c r="E96" s="8">
        <v>2</v>
      </c>
      <c r="F96" s="31"/>
      <c r="G96" s="9">
        <f>ROUND(E96*F96*1,2)</f>
        <v>0</v>
      </c>
    </row>
    <row r="97" spans="1:7" ht="45" x14ac:dyDescent="0.25">
      <c r="A97" s="10"/>
      <c r="B97" s="10"/>
      <c r="C97" s="10"/>
      <c r="D97" s="11" t="s">
        <v>159</v>
      </c>
      <c r="E97" s="8"/>
      <c r="F97" s="35"/>
      <c r="G97" s="10"/>
    </row>
    <row r="98" spans="1:7" x14ac:dyDescent="0.25">
      <c r="A98" s="6" t="s">
        <v>160</v>
      </c>
      <c r="B98" s="7" t="s">
        <v>12</v>
      </c>
      <c r="C98" s="7" t="s">
        <v>29</v>
      </c>
      <c r="D98" s="11" t="s">
        <v>161</v>
      </c>
      <c r="E98" s="8">
        <v>2</v>
      </c>
      <c r="F98" s="31"/>
      <c r="G98" s="9">
        <f>ROUND(E98*F98*1,2)</f>
        <v>0</v>
      </c>
    </row>
    <row r="99" spans="1:7" ht="33.75" x14ac:dyDescent="0.25">
      <c r="A99" s="10"/>
      <c r="B99" s="10"/>
      <c r="C99" s="10"/>
      <c r="D99" s="11" t="s">
        <v>162</v>
      </c>
      <c r="E99" s="8"/>
      <c r="F99" s="35"/>
      <c r="G99" s="10"/>
    </row>
    <row r="100" spans="1:7" x14ac:dyDescent="0.25">
      <c r="A100" s="6" t="s">
        <v>163</v>
      </c>
      <c r="B100" s="7" t="s">
        <v>12</v>
      </c>
      <c r="C100" s="7" t="s">
        <v>29</v>
      </c>
      <c r="D100" s="11" t="s">
        <v>164</v>
      </c>
      <c r="E100" s="8">
        <v>2</v>
      </c>
      <c r="F100" s="31"/>
      <c r="G100" s="9">
        <f>ROUND(E100*F100*1,2)</f>
        <v>0</v>
      </c>
    </row>
    <row r="101" spans="1:7" ht="33.75" x14ac:dyDescent="0.25">
      <c r="A101" s="10"/>
      <c r="B101" s="10"/>
      <c r="C101" s="10"/>
      <c r="D101" s="11" t="s">
        <v>165</v>
      </c>
      <c r="E101" s="8"/>
      <c r="F101" s="35"/>
      <c r="G101" s="10"/>
    </row>
    <row r="102" spans="1:7" x14ac:dyDescent="0.25">
      <c r="A102" s="6" t="s">
        <v>166</v>
      </c>
      <c r="B102" s="7" t="s">
        <v>12</v>
      </c>
      <c r="C102" s="7" t="s">
        <v>29</v>
      </c>
      <c r="D102" s="11" t="s">
        <v>155</v>
      </c>
      <c r="E102" s="8">
        <v>2</v>
      </c>
      <c r="F102" s="31"/>
      <c r="G102" s="9">
        <f>ROUND(E102*F102*1,2)</f>
        <v>0</v>
      </c>
    </row>
    <row r="103" spans="1:7" ht="45" x14ac:dyDescent="0.25">
      <c r="A103" s="10"/>
      <c r="B103" s="10"/>
      <c r="C103" s="10"/>
      <c r="D103" s="11" t="s">
        <v>167</v>
      </c>
      <c r="E103" s="8"/>
      <c r="F103" s="35"/>
      <c r="G103" s="10"/>
    </row>
    <row r="104" spans="1:7" x14ac:dyDescent="0.25">
      <c r="A104" s="6" t="s">
        <v>168</v>
      </c>
      <c r="B104" s="7" t="s">
        <v>12</v>
      </c>
      <c r="C104" s="7" t="s">
        <v>29</v>
      </c>
      <c r="D104" s="11" t="s">
        <v>158</v>
      </c>
      <c r="E104" s="8">
        <v>2</v>
      </c>
      <c r="F104" s="31"/>
      <c r="G104" s="9">
        <f>ROUND(E104*F104*1,2)</f>
        <v>0</v>
      </c>
    </row>
    <row r="105" spans="1:7" ht="45" x14ac:dyDescent="0.25">
      <c r="A105" s="10"/>
      <c r="B105" s="10"/>
      <c r="C105" s="10"/>
      <c r="D105" s="11" t="s">
        <v>169</v>
      </c>
      <c r="E105" s="8"/>
      <c r="F105" s="35"/>
      <c r="G105" s="10"/>
    </row>
    <row r="106" spans="1:7" x14ac:dyDescent="0.25">
      <c r="A106" s="6" t="s">
        <v>170</v>
      </c>
      <c r="B106" s="7" t="s">
        <v>12</v>
      </c>
      <c r="C106" s="7" t="s">
        <v>29</v>
      </c>
      <c r="D106" s="11" t="s">
        <v>161</v>
      </c>
      <c r="E106" s="8">
        <v>2</v>
      </c>
      <c r="F106" s="31"/>
      <c r="G106" s="9">
        <f>ROUND(E106*F106*1,2)</f>
        <v>0</v>
      </c>
    </row>
    <row r="107" spans="1:7" ht="45" x14ac:dyDescent="0.25">
      <c r="A107" s="10"/>
      <c r="B107" s="10"/>
      <c r="C107" s="10"/>
      <c r="D107" s="11" t="s">
        <v>171</v>
      </c>
      <c r="E107" s="8"/>
      <c r="F107" s="35"/>
      <c r="G107" s="10"/>
    </row>
    <row r="108" spans="1:7" x14ac:dyDescent="0.25">
      <c r="A108" s="6" t="s">
        <v>172</v>
      </c>
      <c r="B108" s="7" t="s">
        <v>12</v>
      </c>
      <c r="C108" s="7" t="s">
        <v>29</v>
      </c>
      <c r="D108" s="11" t="s">
        <v>173</v>
      </c>
      <c r="E108" s="8">
        <v>2</v>
      </c>
      <c r="F108" s="31"/>
      <c r="G108" s="9">
        <f>ROUND(E108*F108*1,2)</f>
        <v>0</v>
      </c>
    </row>
    <row r="109" spans="1:7" ht="33.75" x14ac:dyDescent="0.25">
      <c r="A109" s="10"/>
      <c r="B109" s="10"/>
      <c r="C109" s="10"/>
      <c r="D109" s="11" t="s">
        <v>174</v>
      </c>
      <c r="E109" s="8"/>
      <c r="F109" s="35"/>
      <c r="G109" s="10"/>
    </row>
    <row r="110" spans="1:7" x14ac:dyDescent="0.25">
      <c r="A110" s="6" t="s">
        <v>175</v>
      </c>
      <c r="B110" s="7" t="s">
        <v>12</v>
      </c>
      <c r="C110" s="7" t="s">
        <v>29</v>
      </c>
      <c r="D110" s="11" t="s">
        <v>176</v>
      </c>
      <c r="E110" s="8">
        <v>2</v>
      </c>
      <c r="F110" s="31"/>
      <c r="G110" s="9">
        <f>ROUND(E110*F110*1,2)</f>
        <v>0</v>
      </c>
    </row>
    <row r="111" spans="1:7" ht="33.75" x14ac:dyDescent="0.25">
      <c r="A111" s="10"/>
      <c r="B111" s="10"/>
      <c r="C111" s="10"/>
      <c r="D111" s="11" t="s">
        <v>177</v>
      </c>
      <c r="E111" s="8"/>
      <c r="F111" s="35"/>
      <c r="G111" s="10"/>
    </row>
    <row r="112" spans="1:7" x14ac:dyDescent="0.25">
      <c r="A112" s="3" t="s">
        <v>178</v>
      </c>
      <c r="B112" s="3" t="s">
        <v>9</v>
      </c>
      <c r="C112" s="3" t="s">
        <v>10</v>
      </c>
      <c r="D112" s="12" t="s">
        <v>179</v>
      </c>
      <c r="E112" s="5"/>
      <c r="F112" s="30"/>
      <c r="G112" s="5">
        <f>SUM(G113:G133)</f>
        <v>0</v>
      </c>
    </row>
    <row r="113" spans="1:7" x14ac:dyDescent="0.25">
      <c r="A113" s="6" t="s">
        <v>180</v>
      </c>
      <c r="B113" s="7" t="s">
        <v>12</v>
      </c>
      <c r="C113" s="7" t="s">
        <v>33</v>
      </c>
      <c r="D113" s="11" t="s">
        <v>181</v>
      </c>
      <c r="E113" s="8">
        <v>80</v>
      </c>
      <c r="F113" s="31"/>
      <c r="G113" s="9">
        <f>ROUND(E113*F113*1,2)</f>
        <v>0</v>
      </c>
    </row>
    <row r="114" spans="1:7" ht="33.75" x14ac:dyDescent="0.25">
      <c r="A114" s="10"/>
      <c r="B114" s="10"/>
      <c r="C114" s="10"/>
      <c r="D114" s="11" t="s">
        <v>182</v>
      </c>
      <c r="E114" s="8"/>
      <c r="F114" s="35"/>
      <c r="G114" s="10"/>
    </row>
    <row r="115" spans="1:7" x14ac:dyDescent="0.25">
      <c r="A115" s="6" t="s">
        <v>183</v>
      </c>
      <c r="B115" s="7" t="s">
        <v>12</v>
      </c>
      <c r="C115" s="7" t="s">
        <v>46</v>
      </c>
      <c r="D115" s="11" t="s">
        <v>184</v>
      </c>
      <c r="E115" s="8">
        <v>80</v>
      </c>
      <c r="F115" s="31"/>
      <c r="G115" s="9">
        <f>ROUND(E115*F115*1,2)</f>
        <v>0</v>
      </c>
    </row>
    <row r="116" spans="1:7" ht="22.5" x14ac:dyDescent="0.25">
      <c r="A116" s="10"/>
      <c r="B116" s="10"/>
      <c r="C116" s="10"/>
      <c r="D116" s="11" t="s">
        <v>185</v>
      </c>
      <c r="E116" s="8"/>
      <c r="F116" s="35"/>
      <c r="G116" s="10"/>
    </row>
    <row r="117" spans="1:7" x14ac:dyDescent="0.25">
      <c r="A117" s="6" t="s">
        <v>186</v>
      </c>
      <c r="B117" s="7" t="s">
        <v>12</v>
      </c>
      <c r="C117" s="7" t="s">
        <v>46</v>
      </c>
      <c r="D117" s="11" t="s">
        <v>187</v>
      </c>
      <c r="E117" s="8">
        <v>80</v>
      </c>
      <c r="F117" s="31"/>
      <c r="G117" s="9">
        <f>ROUND(E117*F117*1,2)</f>
        <v>0</v>
      </c>
    </row>
    <row r="118" spans="1:7" ht="33.75" x14ac:dyDescent="0.25">
      <c r="A118" s="10"/>
      <c r="B118" s="10"/>
      <c r="C118" s="10"/>
      <c r="D118" s="11" t="s">
        <v>188</v>
      </c>
      <c r="E118" s="8"/>
      <c r="F118" s="35"/>
      <c r="G118" s="10"/>
    </row>
    <row r="119" spans="1:7" x14ac:dyDescent="0.25">
      <c r="A119" s="6" t="s">
        <v>189</v>
      </c>
      <c r="B119" s="7" t="s">
        <v>12</v>
      </c>
      <c r="C119" s="7" t="s">
        <v>46</v>
      </c>
      <c r="D119" s="11" t="s">
        <v>190</v>
      </c>
      <c r="E119" s="8">
        <v>80</v>
      </c>
      <c r="F119" s="31"/>
      <c r="G119" s="9">
        <f>ROUND(E119*F119*1,2)</f>
        <v>0</v>
      </c>
    </row>
    <row r="120" spans="1:7" ht="22.5" x14ac:dyDescent="0.25">
      <c r="A120" s="10"/>
      <c r="B120" s="10"/>
      <c r="C120" s="10"/>
      <c r="D120" s="11" t="s">
        <v>191</v>
      </c>
      <c r="E120" s="8"/>
      <c r="F120" s="35"/>
      <c r="G120" s="10"/>
    </row>
    <row r="121" spans="1:7" x14ac:dyDescent="0.25">
      <c r="A121" s="6" t="s">
        <v>192</v>
      </c>
      <c r="B121" s="7" t="s">
        <v>12</v>
      </c>
      <c r="C121" s="7" t="s">
        <v>33</v>
      </c>
      <c r="D121" s="11" t="s">
        <v>193</v>
      </c>
      <c r="E121" s="8">
        <v>80</v>
      </c>
      <c r="F121" s="31"/>
      <c r="G121" s="9">
        <f>ROUND(E121*F121*1,2)</f>
        <v>0</v>
      </c>
    </row>
    <row r="122" spans="1:7" ht="33.75" x14ac:dyDescent="0.25">
      <c r="A122" s="10"/>
      <c r="B122" s="10"/>
      <c r="C122" s="10"/>
      <c r="D122" s="11" t="s">
        <v>194</v>
      </c>
      <c r="E122" s="8"/>
      <c r="F122" s="35"/>
      <c r="G122" s="10"/>
    </row>
    <row r="123" spans="1:7" x14ac:dyDescent="0.25">
      <c r="A123" s="6" t="s">
        <v>195</v>
      </c>
      <c r="B123" s="7" t="s">
        <v>12</v>
      </c>
      <c r="C123" s="7" t="s">
        <v>33</v>
      </c>
      <c r="D123" s="11" t="s">
        <v>196</v>
      </c>
      <c r="E123" s="8">
        <v>80</v>
      </c>
      <c r="F123" s="31"/>
      <c r="G123" s="9">
        <f>ROUND(E123*F123*1,2)</f>
        <v>0</v>
      </c>
    </row>
    <row r="124" spans="1:7" ht="33.75" x14ac:dyDescent="0.25">
      <c r="A124" s="10"/>
      <c r="B124" s="10"/>
      <c r="C124" s="10"/>
      <c r="D124" s="11" t="s">
        <v>197</v>
      </c>
      <c r="E124" s="8"/>
      <c r="F124" s="35"/>
      <c r="G124" s="10"/>
    </row>
    <row r="125" spans="1:7" x14ac:dyDescent="0.25">
      <c r="A125" s="6" t="s">
        <v>198</v>
      </c>
      <c r="B125" s="7" t="s">
        <v>12</v>
      </c>
      <c r="C125" s="7" t="s">
        <v>33</v>
      </c>
      <c r="D125" s="11" t="s">
        <v>199</v>
      </c>
      <c r="E125" s="8">
        <v>80</v>
      </c>
      <c r="F125" s="31"/>
      <c r="G125" s="9">
        <f>ROUND(E125*F125*1,2)</f>
        <v>0</v>
      </c>
    </row>
    <row r="126" spans="1:7" ht="33.75" x14ac:dyDescent="0.25">
      <c r="A126" s="10"/>
      <c r="B126" s="10"/>
      <c r="C126" s="10"/>
      <c r="D126" s="11" t="s">
        <v>200</v>
      </c>
      <c r="E126" s="8"/>
      <c r="F126" s="35"/>
      <c r="G126" s="10"/>
    </row>
    <row r="127" spans="1:7" x14ac:dyDescent="0.25">
      <c r="A127" s="6" t="s">
        <v>201</v>
      </c>
      <c r="B127" s="7" t="s">
        <v>12</v>
      </c>
      <c r="C127" s="7" t="s">
        <v>33</v>
      </c>
      <c r="D127" s="11" t="s">
        <v>202</v>
      </c>
      <c r="E127" s="8">
        <v>80</v>
      </c>
      <c r="F127" s="31"/>
      <c r="G127" s="9">
        <f>ROUND(E127*F127*1,2)</f>
        <v>0</v>
      </c>
    </row>
    <row r="128" spans="1:7" ht="33.75" x14ac:dyDescent="0.25">
      <c r="A128" s="10"/>
      <c r="B128" s="10"/>
      <c r="C128" s="10"/>
      <c r="D128" s="11" t="s">
        <v>203</v>
      </c>
      <c r="E128" s="8"/>
      <c r="F128" s="35"/>
      <c r="G128" s="10"/>
    </row>
    <row r="129" spans="1:7" x14ac:dyDescent="0.25">
      <c r="A129" s="6" t="s">
        <v>204</v>
      </c>
      <c r="B129" s="7" t="s">
        <v>12</v>
      </c>
      <c r="C129" s="7" t="s">
        <v>33</v>
      </c>
      <c r="D129" s="11" t="s">
        <v>205</v>
      </c>
      <c r="E129" s="8">
        <v>60</v>
      </c>
      <c r="F129" s="31"/>
      <c r="G129" s="9">
        <f>ROUND(E129*F129*1,2)</f>
        <v>0</v>
      </c>
    </row>
    <row r="130" spans="1:7" ht="33.75" x14ac:dyDescent="0.25">
      <c r="A130" s="10"/>
      <c r="B130" s="10"/>
      <c r="C130" s="10"/>
      <c r="D130" s="11" t="s">
        <v>206</v>
      </c>
      <c r="E130" s="8"/>
      <c r="F130" s="35"/>
      <c r="G130" s="10"/>
    </row>
    <row r="131" spans="1:7" x14ac:dyDescent="0.25">
      <c r="A131" s="6" t="s">
        <v>207</v>
      </c>
      <c r="B131" s="7" t="s">
        <v>12</v>
      </c>
      <c r="C131" s="7" t="s">
        <v>34</v>
      </c>
      <c r="D131" s="11" t="s">
        <v>208</v>
      </c>
      <c r="E131" s="8">
        <v>500</v>
      </c>
      <c r="F131" s="31"/>
      <c r="G131" s="9">
        <f>ROUND(E131*F131*1,2)</f>
        <v>0</v>
      </c>
    </row>
    <row r="132" spans="1:7" ht="22.5" x14ac:dyDescent="0.25">
      <c r="A132" s="10"/>
      <c r="B132" s="10"/>
      <c r="C132" s="10"/>
      <c r="D132" s="11" t="s">
        <v>209</v>
      </c>
      <c r="E132" s="8"/>
      <c r="F132" s="35"/>
      <c r="G132" s="10"/>
    </row>
    <row r="133" spans="1:7" x14ac:dyDescent="0.25">
      <c r="A133" s="6" t="s">
        <v>210</v>
      </c>
      <c r="B133" s="7" t="s">
        <v>12</v>
      </c>
      <c r="C133" s="7" t="s">
        <v>34</v>
      </c>
      <c r="D133" s="11" t="s">
        <v>211</v>
      </c>
      <c r="E133" s="8">
        <v>1000</v>
      </c>
      <c r="F133" s="31"/>
      <c r="G133" s="9">
        <f>ROUND(E133*F133*1,2)</f>
        <v>0</v>
      </c>
    </row>
    <row r="134" spans="1:7" ht="33.75" x14ac:dyDescent="0.25">
      <c r="A134" s="10"/>
      <c r="B134" s="10"/>
      <c r="C134" s="10"/>
      <c r="D134" s="11" t="s">
        <v>212</v>
      </c>
      <c r="E134" s="8"/>
      <c r="F134" s="35"/>
      <c r="G134" s="10"/>
    </row>
    <row r="135" spans="1:7" x14ac:dyDescent="0.25">
      <c r="A135" s="3" t="s">
        <v>213</v>
      </c>
      <c r="B135" s="3" t="s">
        <v>9</v>
      </c>
      <c r="C135" s="3" t="s">
        <v>10</v>
      </c>
      <c r="D135" s="12" t="s">
        <v>214</v>
      </c>
      <c r="E135" s="5"/>
      <c r="F135" s="30"/>
      <c r="G135" s="5">
        <f>SUM(G136:G148)</f>
        <v>0</v>
      </c>
    </row>
    <row r="136" spans="1:7" x14ac:dyDescent="0.25">
      <c r="A136" s="6" t="s">
        <v>215</v>
      </c>
      <c r="B136" s="7" t="s">
        <v>12</v>
      </c>
      <c r="C136" s="7" t="s">
        <v>34</v>
      </c>
      <c r="D136" s="11" t="s">
        <v>216</v>
      </c>
      <c r="E136" s="8">
        <v>1400</v>
      </c>
      <c r="F136" s="31"/>
      <c r="G136" s="9">
        <f>ROUND(E136*F136*1,2)</f>
        <v>0</v>
      </c>
    </row>
    <row r="137" spans="1:7" ht="45" x14ac:dyDescent="0.25">
      <c r="A137" s="10"/>
      <c r="B137" s="10"/>
      <c r="C137" s="10"/>
      <c r="D137" s="11" t="s">
        <v>217</v>
      </c>
      <c r="E137" s="8"/>
      <c r="F137" s="35"/>
      <c r="G137" s="10"/>
    </row>
    <row r="138" spans="1:7" x14ac:dyDescent="0.25">
      <c r="A138" s="6" t="s">
        <v>218</v>
      </c>
      <c r="B138" s="7" t="s">
        <v>12</v>
      </c>
      <c r="C138" s="7" t="s">
        <v>34</v>
      </c>
      <c r="D138" s="11" t="s">
        <v>219</v>
      </c>
      <c r="E138" s="8">
        <v>1000</v>
      </c>
      <c r="F138" s="31"/>
      <c r="G138" s="9">
        <f>ROUND(E138*F138*1,2)</f>
        <v>0</v>
      </c>
    </row>
    <row r="139" spans="1:7" ht="33.75" x14ac:dyDescent="0.25">
      <c r="A139" s="10"/>
      <c r="B139" s="10"/>
      <c r="C139" s="10"/>
      <c r="D139" s="11" t="s">
        <v>220</v>
      </c>
      <c r="E139" s="8"/>
      <c r="F139" s="35"/>
      <c r="G139" s="10"/>
    </row>
    <row r="140" spans="1:7" x14ac:dyDescent="0.25">
      <c r="A140" s="6" t="s">
        <v>221</v>
      </c>
      <c r="B140" s="7" t="s">
        <v>12</v>
      </c>
      <c r="C140" s="7" t="s">
        <v>33</v>
      </c>
      <c r="D140" s="11" t="s">
        <v>222</v>
      </c>
      <c r="E140" s="8">
        <v>500</v>
      </c>
      <c r="F140" s="31"/>
      <c r="G140" s="9">
        <f>ROUND(E140*F140*1,2)</f>
        <v>0</v>
      </c>
    </row>
    <row r="141" spans="1:7" ht="67.5" x14ac:dyDescent="0.25">
      <c r="A141" s="10"/>
      <c r="B141" s="10"/>
      <c r="C141" s="10"/>
      <c r="D141" s="11" t="s">
        <v>223</v>
      </c>
      <c r="E141" s="8"/>
      <c r="F141" s="35"/>
      <c r="G141" s="10"/>
    </row>
    <row r="142" spans="1:7" x14ac:dyDescent="0.25">
      <c r="A142" s="6" t="s">
        <v>224</v>
      </c>
      <c r="B142" s="7" t="s">
        <v>12</v>
      </c>
      <c r="C142" s="7" t="s">
        <v>34</v>
      </c>
      <c r="D142" s="11" t="s">
        <v>225</v>
      </c>
      <c r="E142" s="8">
        <v>100</v>
      </c>
      <c r="F142" s="31"/>
      <c r="G142" s="9">
        <f>ROUND(E142*F142*1,2)</f>
        <v>0</v>
      </c>
    </row>
    <row r="143" spans="1:7" ht="45" x14ac:dyDescent="0.25">
      <c r="A143" s="10"/>
      <c r="B143" s="10"/>
      <c r="C143" s="10"/>
      <c r="D143" s="11" t="s">
        <v>226</v>
      </c>
      <c r="E143" s="8"/>
      <c r="F143" s="35"/>
      <c r="G143" s="10"/>
    </row>
    <row r="144" spans="1:7" x14ac:dyDescent="0.25">
      <c r="A144" s="6" t="s">
        <v>227</v>
      </c>
      <c r="B144" s="7" t="s">
        <v>12</v>
      </c>
      <c r="C144" s="7" t="s">
        <v>33</v>
      </c>
      <c r="D144" s="11" t="s">
        <v>228</v>
      </c>
      <c r="E144" s="8">
        <v>100</v>
      </c>
      <c r="F144" s="31"/>
      <c r="G144" s="9">
        <f>ROUND(E144*F144*1,2)</f>
        <v>0</v>
      </c>
    </row>
    <row r="145" spans="1:7" ht="56.25" x14ac:dyDescent="0.25">
      <c r="A145" s="10"/>
      <c r="B145" s="10"/>
      <c r="C145" s="10"/>
      <c r="D145" s="11" t="s">
        <v>229</v>
      </c>
      <c r="E145" s="8"/>
      <c r="F145" s="35"/>
      <c r="G145" s="10"/>
    </row>
    <row r="146" spans="1:7" x14ac:dyDescent="0.25">
      <c r="A146" s="6" t="s">
        <v>230</v>
      </c>
      <c r="B146" s="7" t="s">
        <v>12</v>
      </c>
      <c r="C146" s="7" t="s">
        <v>33</v>
      </c>
      <c r="D146" s="11" t="s">
        <v>231</v>
      </c>
      <c r="E146" s="8">
        <v>100</v>
      </c>
      <c r="F146" s="31"/>
      <c r="G146" s="9">
        <f>ROUND(E146*F146*1,2)</f>
        <v>0</v>
      </c>
    </row>
    <row r="147" spans="1:7" ht="56.25" x14ac:dyDescent="0.25">
      <c r="A147" s="10"/>
      <c r="B147" s="10"/>
      <c r="C147" s="10"/>
      <c r="D147" s="11" t="s">
        <v>232</v>
      </c>
      <c r="E147" s="8"/>
      <c r="F147" s="35"/>
      <c r="G147" s="10"/>
    </row>
    <row r="148" spans="1:7" x14ac:dyDescent="0.25">
      <c r="A148" s="6" t="s">
        <v>233</v>
      </c>
      <c r="B148" s="7" t="s">
        <v>12</v>
      </c>
      <c r="C148" s="7" t="s">
        <v>33</v>
      </c>
      <c r="D148" s="11" t="s">
        <v>234</v>
      </c>
      <c r="E148" s="8">
        <v>100</v>
      </c>
      <c r="F148" s="31"/>
      <c r="G148" s="9">
        <f>ROUND(E148*F148*1,2)</f>
        <v>0</v>
      </c>
    </row>
    <row r="149" spans="1:7" ht="33.75" x14ac:dyDescent="0.25">
      <c r="A149" s="10"/>
      <c r="B149" s="10"/>
      <c r="C149" s="10"/>
      <c r="D149" s="11" t="s">
        <v>235</v>
      </c>
      <c r="E149" s="8"/>
      <c r="F149" s="35"/>
      <c r="G149" s="10"/>
    </row>
    <row r="150" spans="1:7" x14ac:dyDescent="0.25">
      <c r="A150" s="3" t="s">
        <v>236</v>
      </c>
      <c r="B150" s="3" t="s">
        <v>9</v>
      </c>
      <c r="C150" s="3" t="s">
        <v>10</v>
      </c>
      <c r="D150" s="12" t="s">
        <v>237</v>
      </c>
      <c r="E150" s="5"/>
      <c r="F150" s="30"/>
      <c r="G150" s="5">
        <f>SUM(G151:G233)</f>
        <v>0</v>
      </c>
    </row>
    <row r="151" spans="1:7" x14ac:dyDescent="0.25">
      <c r="A151" s="6" t="s">
        <v>238</v>
      </c>
      <c r="B151" s="7" t="s">
        <v>12</v>
      </c>
      <c r="C151" s="7" t="s">
        <v>63</v>
      </c>
      <c r="D151" s="11" t="s">
        <v>239</v>
      </c>
      <c r="E151" s="8">
        <v>300</v>
      </c>
      <c r="F151" s="31"/>
      <c r="G151" s="9">
        <f>ROUND(E151*F151*1,2)</f>
        <v>0</v>
      </c>
    </row>
    <row r="152" spans="1:7" ht="33.75" x14ac:dyDescent="0.25">
      <c r="A152" s="10"/>
      <c r="B152" s="10"/>
      <c r="C152" s="10"/>
      <c r="D152" s="11" t="s">
        <v>240</v>
      </c>
      <c r="E152" s="8"/>
      <c r="F152" s="35"/>
      <c r="G152" s="10"/>
    </row>
    <row r="153" spans="1:7" x14ac:dyDescent="0.25">
      <c r="A153" s="6" t="s">
        <v>241</v>
      </c>
      <c r="B153" s="7" t="s">
        <v>12</v>
      </c>
      <c r="C153" s="7" t="s">
        <v>34</v>
      </c>
      <c r="D153" s="11" t="s">
        <v>242</v>
      </c>
      <c r="E153" s="8">
        <v>40</v>
      </c>
      <c r="F153" s="31"/>
      <c r="G153" s="9">
        <f>ROUND(E153*F153*1,2)</f>
        <v>0</v>
      </c>
    </row>
    <row r="154" spans="1:7" ht="56.25" x14ac:dyDescent="0.25">
      <c r="A154" s="10"/>
      <c r="B154" s="10"/>
      <c r="C154" s="10"/>
      <c r="D154" s="11" t="s">
        <v>243</v>
      </c>
      <c r="E154" s="8"/>
      <c r="F154" s="35"/>
      <c r="G154" s="10"/>
    </row>
    <row r="155" spans="1:7" x14ac:dyDescent="0.25">
      <c r="A155" s="6" t="s">
        <v>244</v>
      </c>
      <c r="B155" s="7" t="s">
        <v>12</v>
      </c>
      <c r="C155" s="7" t="s">
        <v>34</v>
      </c>
      <c r="D155" s="11" t="s">
        <v>245</v>
      </c>
      <c r="E155" s="8">
        <v>160</v>
      </c>
      <c r="F155" s="31"/>
      <c r="G155" s="9">
        <f>ROUND(E155*F155*1,2)</f>
        <v>0</v>
      </c>
    </row>
    <row r="156" spans="1:7" ht="56.25" x14ac:dyDescent="0.25">
      <c r="A156" s="10"/>
      <c r="B156" s="10"/>
      <c r="C156" s="10"/>
      <c r="D156" s="11" t="s">
        <v>246</v>
      </c>
      <c r="E156" s="8"/>
      <c r="F156" s="35"/>
      <c r="G156" s="10"/>
    </row>
    <row r="157" spans="1:7" x14ac:dyDescent="0.25">
      <c r="A157" s="6" t="s">
        <v>247</v>
      </c>
      <c r="B157" s="7" t="s">
        <v>12</v>
      </c>
      <c r="C157" s="7" t="s">
        <v>34</v>
      </c>
      <c r="D157" s="11" t="s">
        <v>248</v>
      </c>
      <c r="E157" s="8">
        <v>600</v>
      </c>
      <c r="F157" s="31"/>
      <c r="G157" s="9">
        <f>ROUND(E157*F157*1,2)</f>
        <v>0</v>
      </c>
    </row>
    <row r="158" spans="1:7" ht="56.25" x14ac:dyDescent="0.25">
      <c r="A158" s="10"/>
      <c r="B158" s="10"/>
      <c r="C158" s="10"/>
      <c r="D158" s="11" t="s">
        <v>249</v>
      </c>
      <c r="E158" s="8"/>
      <c r="F158" s="35"/>
      <c r="G158" s="10"/>
    </row>
    <row r="159" spans="1:7" x14ac:dyDescent="0.25">
      <c r="A159" s="6" t="s">
        <v>250</v>
      </c>
      <c r="B159" s="7" t="s">
        <v>12</v>
      </c>
      <c r="C159" s="7" t="s">
        <v>34</v>
      </c>
      <c r="D159" s="11" t="s">
        <v>251</v>
      </c>
      <c r="E159" s="8">
        <v>400</v>
      </c>
      <c r="F159" s="31"/>
      <c r="G159" s="9">
        <f>ROUND(E159*F159*1,2)</f>
        <v>0</v>
      </c>
    </row>
    <row r="160" spans="1:7" ht="56.25" x14ac:dyDescent="0.25">
      <c r="A160" s="10"/>
      <c r="B160" s="10"/>
      <c r="C160" s="10"/>
      <c r="D160" s="11" t="s">
        <v>252</v>
      </c>
      <c r="E160" s="8"/>
      <c r="F160" s="35"/>
      <c r="G160" s="10"/>
    </row>
    <row r="161" spans="1:7" x14ac:dyDescent="0.25">
      <c r="A161" s="6" t="s">
        <v>253</v>
      </c>
      <c r="B161" s="7" t="s">
        <v>12</v>
      </c>
      <c r="C161" s="7" t="s">
        <v>34</v>
      </c>
      <c r="D161" s="11" t="s">
        <v>254</v>
      </c>
      <c r="E161" s="8">
        <v>200</v>
      </c>
      <c r="F161" s="31"/>
      <c r="G161" s="9">
        <f>ROUND(E161*F161*1,2)</f>
        <v>0</v>
      </c>
    </row>
    <row r="162" spans="1:7" ht="56.25" x14ac:dyDescent="0.25">
      <c r="A162" s="10"/>
      <c r="B162" s="10"/>
      <c r="C162" s="10"/>
      <c r="D162" s="11" t="s">
        <v>255</v>
      </c>
      <c r="E162" s="8"/>
      <c r="F162" s="35"/>
      <c r="G162" s="10"/>
    </row>
    <row r="163" spans="1:7" x14ac:dyDescent="0.25">
      <c r="A163" s="6" t="s">
        <v>256</v>
      </c>
      <c r="B163" s="7" t="s">
        <v>12</v>
      </c>
      <c r="C163" s="7" t="s">
        <v>34</v>
      </c>
      <c r="D163" s="11" t="s">
        <v>257</v>
      </c>
      <c r="E163" s="8">
        <v>40</v>
      </c>
      <c r="F163" s="31"/>
      <c r="G163" s="9">
        <f>ROUND(E163*F163*1,2)</f>
        <v>0</v>
      </c>
    </row>
    <row r="164" spans="1:7" ht="56.25" x14ac:dyDescent="0.25">
      <c r="A164" s="10"/>
      <c r="B164" s="10"/>
      <c r="C164" s="10"/>
      <c r="D164" s="11" t="s">
        <v>258</v>
      </c>
      <c r="E164" s="8"/>
      <c r="F164" s="35"/>
      <c r="G164" s="10"/>
    </row>
    <row r="165" spans="1:7" x14ac:dyDescent="0.25">
      <c r="A165" s="6" t="s">
        <v>259</v>
      </c>
      <c r="B165" s="7" t="s">
        <v>12</v>
      </c>
      <c r="C165" s="7" t="s">
        <v>34</v>
      </c>
      <c r="D165" s="11" t="s">
        <v>260</v>
      </c>
      <c r="E165" s="8">
        <v>50</v>
      </c>
      <c r="F165" s="31"/>
      <c r="G165" s="9">
        <f>ROUND(E165*F165*1,2)</f>
        <v>0</v>
      </c>
    </row>
    <row r="166" spans="1:7" ht="56.25" x14ac:dyDescent="0.25">
      <c r="A166" s="10"/>
      <c r="B166" s="10"/>
      <c r="C166" s="10"/>
      <c r="D166" s="11" t="s">
        <v>261</v>
      </c>
      <c r="E166" s="8"/>
      <c r="F166" s="35"/>
      <c r="G166" s="10"/>
    </row>
    <row r="167" spans="1:7" x14ac:dyDescent="0.25">
      <c r="A167" s="6" t="s">
        <v>262</v>
      </c>
      <c r="B167" s="7" t="s">
        <v>12</v>
      </c>
      <c r="C167" s="7" t="s">
        <v>34</v>
      </c>
      <c r="D167" s="11" t="s">
        <v>263</v>
      </c>
      <c r="E167" s="8">
        <v>20</v>
      </c>
      <c r="F167" s="31"/>
      <c r="G167" s="9">
        <f>ROUND(E167*F167*1,2)</f>
        <v>0</v>
      </c>
    </row>
    <row r="168" spans="1:7" ht="56.25" x14ac:dyDescent="0.25">
      <c r="A168" s="10"/>
      <c r="B168" s="10"/>
      <c r="C168" s="10"/>
      <c r="D168" s="11" t="s">
        <v>264</v>
      </c>
      <c r="E168" s="8"/>
      <c r="F168" s="35"/>
      <c r="G168" s="10"/>
    </row>
    <row r="169" spans="1:7" x14ac:dyDescent="0.25">
      <c r="A169" s="6" t="s">
        <v>265</v>
      </c>
      <c r="B169" s="7" t="s">
        <v>12</v>
      </c>
      <c r="C169" s="7" t="s">
        <v>34</v>
      </c>
      <c r="D169" s="11" t="s">
        <v>266</v>
      </c>
      <c r="E169" s="8">
        <v>40</v>
      </c>
      <c r="F169" s="31"/>
      <c r="G169" s="9">
        <f>ROUND(E169*F169*1,2)</f>
        <v>0</v>
      </c>
    </row>
    <row r="170" spans="1:7" ht="56.25" x14ac:dyDescent="0.25">
      <c r="A170" s="10"/>
      <c r="B170" s="10"/>
      <c r="C170" s="10"/>
      <c r="D170" s="11" t="s">
        <v>267</v>
      </c>
      <c r="E170" s="8"/>
      <c r="F170" s="35"/>
      <c r="G170" s="10"/>
    </row>
    <row r="171" spans="1:7" x14ac:dyDescent="0.25">
      <c r="A171" s="6" t="s">
        <v>268</v>
      </c>
      <c r="B171" s="7" t="s">
        <v>12</v>
      </c>
      <c r="C171" s="7" t="s">
        <v>34</v>
      </c>
      <c r="D171" s="11" t="s">
        <v>269</v>
      </c>
      <c r="E171" s="8">
        <v>100</v>
      </c>
      <c r="F171" s="31"/>
      <c r="G171" s="9">
        <f>ROUND(E171*F171*1,2)</f>
        <v>0</v>
      </c>
    </row>
    <row r="172" spans="1:7" ht="56.25" x14ac:dyDescent="0.25">
      <c r="A172" s="10"/>
      <c r="B172" s="10"/>
      <c r="C172" s="10"/>
      <c r="D172" s="11" t="s">
        <v>270</v>
      </c>
      <c r="E172" s="8"/>
      <c r="F172" s="35"/>
      <c r="G172" s="10"/>
    </row>
    <row r="173" spans="1:7" x14ac:dyDescent="0.25">
      <c r="A173" s="6" t="s">
        <v>271</v>
      </c>
      <c r="B173" s="7" t="s">
        <v>12</v>
      </c>
      <c r="C173" s="7" t="s">
        <v>34</v>
      </c>
      <c r="D173" s="11" t="s">
        <v>272</v>
      </c>
      <c r="E173" s="8">
        <v>100</v>
      </c>
      <c r="F173" s="31"/>
      <c r="G173" s="9">
        <f>ROUND(E173*F173*1,2)</f>
        <v>0</v>
      </c>
    </row>
    <row r="174" spans="1:7" ht="56.25" x14ac:dyDescent="0.25">
      <c r="A174" s="10"/>
      <c r="B174" s="10"/>
      <c r="C174" s="10"/>
      <c r="D174" s="11" t="s">
        <v>273</v>
      </c>
      <c r="E174" s="8"/>
      <c r="F174" s="35"/>
      <c r="G174" s="10"/>
    </row>
    <row r="175" spans="1:7" x14ac:dyDescent="0.25">
      <c r="A175" s="6" t="s">
        <v>274</v>
      </c>
      <c r="B175" s="7" t="s">
        <v>12</v>
      </c>
      <c r="C175" s="7" t="s">
        <v>34</v>
      </c>
      <c r="D175" s="11" t="s">
        <v>275</v>
      </c>
      <c r="E175" s="8">
        <v>300</v>
      </c>
      <c r="F175" s="31"/>
      <c r="G175" s="9">
        <f>ROUND(E175*F175*1,2)</f>
        <v>0</v>
      </c>
    </row>
    <row r="176" spans="1:7" ht="56.25" x14ac:dyDescent="0.25">
      <c r="A176" s="10"/>
      <c r="B176" s="10"/>
      <c r="C176" s="10"/>
      <c r="D176" s="11" t="s">
        <v>276</v>
      </c>
      <c r="E176" s="8"/>
      <c r="F176" s="35"/>
      <c r="G176" s="10"/>
    </row>
    <row r="177" spans="1:7" x14ac:dyDescent="0.25">
      <c r="A177" s="6" t="s">
        <v>277</v>
      </c>
      <c r="B177" s="7" t="s">
        <v>12</v>
      </c>
      <c r="C177" s="7" t="s">
        <v>34</v>
      </c>
      <c r="D177" s="11" t="s">
        <v>278</v>
      </c>
      <c r="E177" s="8">
        <v>200</v>
      </c>
      <c r="F177" s="31"/>
      <c r="G177" s="9">
        <f>ROUND(E177*F177*1,2)</f>
        <v>0</v>
      </c>
    </row>
    <row r="178" spans="1:7" ht="56.25" x14ac:dyDescent="0.25">
      <c r="A178" s="10"/>
      <c r="B178" s="10"/>
      <c r="C178" s="10"/>
      <c r="D178" s="11" t="s">
        <v>279</v>
      </c>
      <c r="E178" s="8"/>
      <c r="F178" s="35"/>
      <c r="G178" s="10"/>
    </row>
    <row r="179" spans="1:7" x14ac:dyDescent="0.25">
      <c r="A179" s="6" t="s">
        <v>280</v>
      </c>
      <c r="B179" s="7" t="s">
        <v>12</v>
      </c>
      <c r="C179" s="7" t="s">
        <v>34</v>
      </c>
      <c r="D179" s="11" t="s">
        <v>281</v>
      </c>
      <c r="E179" s="8">
        <v>100</v>
      </c>
      <c r="F179" s="31"/>
      <c r="G179" s="9">
        <f>ROUND(E179*F179*1,2)</f>
        <v>0</v>
      </c>
    </row>
    <row r="180" spans="1:7" ht="56.25" x14ac:dyDescent="0.25">
      <c r="A180" s="10"/>
      <c r="B180" s="10"/>
      <c r="C180" s="10"/>
      <c r="D180" s="11" t="s">
        <v>282</v>
      </c>
      <c r="E180" s="8"/>
      <c r="F180" s="35"/>
      <c r="G180" s="10"/>
    </row>
    <row r="181" spans="1:7" x14ac:dyDescent="0.25">
      <c r="A181" s="6" t="s">
        <v>283</v>
      </c>
      <c r="B181" s="7" t="s">
        <v>12</v>
      </c>
      <c r="C181" s="7" t="s">
        <v>34</v>
      </c>
      <c r="D181" s="11" t="s">
        <v>284</v>
      </c>
      <c r="E181" s="8">
        <v>60</v>
      </c>
      <c r="F181" s="31"/>
      <c r="G181" s="9">
        <f>ROUND(E181*F181*1,2)</f>
        <v>0</v>
      </c>
    </row>
    <row r="182" spans="1:7" ht="56.25" x14ac:dyDescent="0.25">
      <c r="A182" s="10"/>
      <c r="B182" s="10"/>
      <c r="C182" s="10"/>
      <c r="D182" s="11" t="s">
        <v>285</v>
      </c>
      <c r="E182" s="8"/>
      <c r="F182" s="35"/>
      <c r="G182" s="10"/>
    </row>
    <row r="183" spans="1:7" x14ac:dyDescent="0.25">
      <c r="A183" s="6" t="s">
        <v>286</v>
      </c>
      <c r="B183" s="7" t="s">
        <v>12</v>
      </c>
      <c r="C183" s="7" t="s">
        <v>34</v>
      </c>
      <c r="D183" s="11" t="s">
        <v>287</v>
      </c>
      <c r="E183" s="8">
        <v>20</v>
      </c>
      <c r="F183" s="31"/>
      <c r="G183" s="9">
        <f>ROUND(E183*F183*1,2)</f>
        <v>0</v>
      </c>
    </row>
    <row r="184" spans="1:7" ht="56.25" x14ac:dyDescent="0.25">
      <c r="A184" s="10"/>
      <c r="B184" s="10"/>
      <c r="C184" s="10"/>
      <c r="D184" s="11" t="s">
        <v>288</v>
      </c>
      <c r="E184" s="8"/>
      <c r="F184" s="35"/>
      <c r="G184" s="10"/>
    </row>
    <row r="185" spans="1:7" x14ac:dyDescent="0.25">
      <c r="A185" s="6" t="s">
        <v>289</v>
      </c>
      <c r="B185" s="7" t="s">
        <v>12</v>
      </c>
      <c r="C185" s="7" t="s">
        <v>34</v>
      </c>
      <c r="D185" s="11" t="s">
        <v>290</v>
      </c>
      <c r="E185" s="8">
        <v>20</v>
      </c>
      <c r="F185" s="31"/>
      <c r="G185" s="9">
        <f>ROUND(E185*F185*1,2)</f>
        <v>0</v>
      </c>
    </row>
    <row r="186" spans="1:7" ht="56.25" x14ac:dyDescent="0.25">
      <c r="A186" s="10"/>
      <c r="B186" s="10"/>
      <c r="C186" s="10"/>
      <c r="D186" s="11" t="s">
        <v>291</v>
      </c>
      <c r="E186" s="8"/>
      <c r="F186" s="35"/>
      <c r="G186" s="10"/>
    </row>
    <row r="187" spans="1:7" x14ac:dyDescent="0.25">
      <c r="A187" s="6" t="s">
        <v>292</v>
      </c>
      <c r="B187" s="7" t="s">
        <v>12</v>
      </c>
      <c r="C187" s="7" t="s">
        <v>34</v>
      </c>
      <c r="D187" s="11" t="s">
        <v>293</v>
      </c>
      <c r="E187" s="8">
        <v>20</v>
      </c>
      <c r="F187" s="31"/>
      <c r="G187" s="9">
        <f>ROUND(E187*F187*1,2)</f>
        <v>0</v>
      </c>
    </row>
    <row r="188" spans="1:7" ht="56.25" x14ac:dyDescent="0.25">
      <c r="A188" s="10"/>
      <c r="B188" s="10"/>
      <c r="C188" s="10"/>
      <c r="D188" s="11" t="s">
        <v>294</v>
      </c>
      <c r="E188" s="8"/>
      <c r="F188" s="35"/>
      <c r="G188" s="10"/>
    </row>
    <row r="189" spans="1:7" x14ac:dyDescent="0.25">
      <c r="A189" s="6" t="s">
        <v>295</v>
      </c>
      <c r="B189" s="7" t="s">
        <v>12</v>
      </c>
      <c r="C189" s="7" t="s">
        <v>34</v>
      </c>
      <c r="D189" s="11" t="s">
        <v>296</v>
      </c>
      <c r="E189" s="8">
        <v>40</v>
      </c>
      <c r="F189" s="31"/>
      <c r="G189" s="9">
        <f>ROUND(E189*F189*1,2)</f>
        <v>0</v>
      </c>
    </row>
    <row r="190" spans="1:7" ht="56.25" x14ac:dyDescent="0.25">
      <c r="A190" s="10"/>
      <c r="B190" s="10"/>
      <c r="C190" s="10"/>
      <c r="D190" s="11" t="s">
        <v>297</v>
      </c>
      <c r="E190" s="8"/>
      <c r="F190" s="35"/>
      <c r="G190" s="10"/>
    </row>
    <row r="191" spans="1:7" x14ac:dyDescent="0.25">
      <c r="A191" s="6" t="s">
        <v>298</v>
      </c>
      <c r="B191" s="7" t="s">
        <v>12</v>
      </c>
      <c r="C191" s="7" t="s">
        <v>34</v>
      </c>
      <c r="D191" s="11" t="s">
        <v>299</v>
      </c>
      <c r="E191" s="8">
        <v>60</v>
      </c>
      <c r="F191" s="31"/>
      <c r="G191" s="9">
        <f>ROUND(E191*F191*1,2)</f>
        <v>0</v>
      </c>
    </row>
    <row r="192" spans="1:7" ht="56.25" x14ac:dyDescent="0.25">
      <c r="A192" s="10"/>
      <c r="B192" s="10"/>
      <c r="C192" s="10"/>
      <c r="D192" s="11" t="s">
        <v>300</v>
      </c>
      <c r="E192" s="8"/>
      <c r="F192" s="35"/>
      <c r="G192" s="10"/>
    </row>
    <row r="193" spans="1:7" x14ac:dyDescent="0.25">
      <c r="A193" s="6" t="s">
        <v>301</v>
      </c>
      <c r="B193" s="7" t="s">
        <v>12</v>
      </c>
      <c r="C193" s="7" t="s">
        <v>34</v>
      </c>
      <c r="D193" s="11" t="s">
        <v>302</v>
      </c>
      <c r="E193" s="8">
        <v>60</v>
      </c>
      <c r="F193" s="31"/>
      <c r="G193" s="9">
        <f>ROUND(E193*F193*1,2)</f>
        <v>0</v>
      </c>
    </row>
    <row r="194" spans="1:7" ht="56.25" x14ac:dyDescent="0.25">
      <c r="A194" s="10"/>
      <c r="B194" s="10"/>
      <c r="C194" s="10"/>
      <c r="D194" s="11" t="s">
        <v>303</v>
      </c>
      <c r="E194" s="8"/>
      <c r="F194" s="35"/>
      <c r="G194" s="10"/>
    </row>
    <row r="195" spans="1:7" x14ac:dyDescent="0.25">
      <c r="A195" s="6" t="s">
        <v>304</v>
      </c>
      <c r="B195" s="7" t="s">
        <v>12</v>
      </c>
      <c r="C195" s="7" t="s">
        <v>34</v>
      </c>
      <c r="D195" s="11" t="s">
        <v>305</v>
      </c>
      <c r="E195" s="8">
        <v>60</v>
      </c>
      <c r="F195" s="31"/>
      <c r="G195" s="9">
        <f>ROUND(E195*F195*1,2)</f>
        <v>0</v>
      </c>
    </row>
    <row r="196" spans="1:7" ht="56.25" x14ac:dyDescent="0.25">
      <c r="A196" s="10"/>
      <c r="B196" s="10"/>
      <c r="C196" s="10"/>
      <c r="D196" s="11" t="s">
        <v>306</v>
      </c>
      <c r="E196" s="8"/>
      <c r="F196" s="35"/>
      <c r="G196" s="10"/>
    </row>
    <row r="197" spans="1:7" x14ac:dyDescent="0.25">
      <c r="A197" s="6" t="s">
        <v>307</v>
      </c>
      <c r="B197" s="7" t="s">
        <v>12</v>
      </c>
      <c r="C197" s="7" t="s">
        <v>34</v>
      </c>
      <c r="D197" s="11" t="s">
        <v>308</v>
      </c>
      <c r="E197" s="8">
        <v>60</v>
      </c>
      <c r="F197" s="31"/>
      <c r="G197" s="9">
        <f>ROUND(E197*F197*1,2)</f>
        <v>0</v>
      </c>
    </row>
    <row r="198" spans="1:7" ht="56.25" x14ac:dyDescent="0.25">
      <c r="A198" s="10"/>
      <c r="B198" s="10"/>
      <c r="C198" s="10"/>
      <c r="D198" s="11" t="s">
        <v>309</v>
      </c>
      <c r="E198" s="8"/>
      <c r="F198" s="35"/>
      <c r="G198" s="10"/>
    </row>
    <row r="199" spans="1:7" x14ac:dyDescent="0.25">
      <c r="A199" s="6" t="s">
        <v>310</v>
      </c>
      <c r="B199" s="7" t="s">
        <v>12</v>
      </c>
      <c r="C199" s="7" t="s">
        <v>34</v>
      </c>
      <c r="D199" s="11" t="s">
        <v>311</v>
      </c>
      <c r="E199" s="8">
        <v>30</v>
      </c>
      <c r="F199" s="31"/>
      <c r="G199" s="9">
        <f>ROUND(E199*F199*1,2)</f>
        <v>0</v>
      </c>
    </row>
    <row r="200" spans="1:7" ht="56.25" x14ac:dyDescent="0.25">
      <c r="A200" s="10"/>
      <c r="B200" s="10"/>
      <c r="C200" s="10"/>
      <c r="D200" s="11" t="s">
        <v>312</v>
      </c>
      <c r="E200" s="8"/>
      <c r="F200" s="35"/>
      <c r="G200" s="10"/>
    </row>
    <row r="201" spans="1:7" x14ac:dyDescent="0.25">
      <c r="A201" s="6" t="s">
        <v>313</v>
      </c>
      <c r="B201" s="7" t="s">
        <v>12</v>
      </c>
      <c r="C201" s="7" t="s">
        <v>34</v>
      </c>
      <c r="D201" s="11" t="s">
        <v>314</v>
      </c>
      <c r="E201" s="8">
        <v>20</v>
      </c>
      <c r="F201" s="31"/>
      <c r="G201" s="9">
        <f>ROUND(E201*F201*1,2)</f>
        <v>0</v>
      </c>
    </row>
    <row r="202" spans="1:7" ht="56.25" x14ac:dyDescent="0.25">
      <c r="A202" s="10"/>
      <c r="B202" s="10"/>
      <c r="C202" s="10"/>
      <c r="D202" s="11" t="s">
        <v>315</v>
      </c>
      <c r="E202" s="8"/>
      <c r="F202" s="35"/>
      <c r="G202" s="10"/>
    </row>
    <row r="203" spans="1:7" x14ac:dyDescent="0.25">
      <c r="A203" s="6" t="s">
        <v>316</v>
      </c>
      <c r="B203" s="7" t="s">
        <v>12</v>
      </c>
      <c r="C203" s="7" t="s">
        <v>34</v>
      </c>
      <c r="D203" s="11" t="s">
        <v>317</v>
      </c>
      <c r="E203" s="8">
        <v>40</v>
      </c>
      <c r="F203" s="31"/>
      <c r="G203" s="9">
        <f>ROUND(E203*F203*1,2)</f>
        <v>0</v>
      </c>
    </row>
    <row r="204" spans="1:7" ht="67.5" x14ac:dyDescent="0.25">
      <c r="A204" s="10"/>
      <c r="B204" s="10"/>
      <c r="C204" s="10"/>
      <c r="D204" s="11" t="s">
        <v>318</v>
      </c>
      <c r="E204" s="8"/>
      <c r="F204" s="35"/>
      <c r="G204" s="10"/>
    </row>
    <row r="205" spans="1:7" x14ac:dyDescent="0.25">
      <c r="A205" s="6" t="s">
        <v>319</v>
      </c>
      <c r="B205" s="7" t="s">
        <v>12</v>
      </c>
      <c r="C205" s="7" t="s">
        <v>34</v>
      </c>
      <c r="D205" s="11" t="s">
        <v>320</v>
      </c>
      <c r="E205" s="8">
        <v>60</v>
      </c>
      <c r="F205" s="31"/>
      <c r="G205" s="9">
        <f>ROUND(E205*F205*1,2)</f>
        <v>0</v>
      </c>
    </row>
    <row r="206" spans="1:7" ht="67.5" x14ac:dyDescent="0.25">
      <c r="A206" s="10"/>
      <c r="B206" s="10"/>
      <c r="C206" s="10"/>
      <c r="D206" s="11" t="s">
        <v>321</v>
      </c>
      <c r="E206" s="8"/>
      <c r="F206" s="35"/>
      <c r="G206" s="10"/>
    </row>
    <row r="207" spans="1:7" x14ac:dyDescent="0.25">
      <c r="A207" s="6" t="s">
        <v>322</v>
      </c>
      <c r="B207" s="7" t="s">
        <v>12</v>
      </c>
      <c r="C207" s="7" t="s">
        <v>34</v>
      </c>
      <c r="D207" s="11" t="s">
        <v>323</v>
      </c>
      <c r="E207" s="8">
        <v>40</v>
      </c>
      <c r="F207" s="31"/>
      <c r="G207" s="9">
        <f>ROUND(E207*F207*1,2)</f>
        <v>0</v>
      </c>
    </row>
    <row r="208" spans="1:7" ht="67.5" x14ac:dyDescent="0.25">
      <c r="A208" s="10"/>
      <c r="B208" s="10"/>
      <c r="C208" s="10"/>
      <c r="D208" s="11" t="s">
        <v>324</v>
      </c>
      <c r="E208" s="8"/>
      <c r="F208" s="35"/>
      <c r="G208" s="10"/>
    </row>
    <row r="209" spans="1:7" x14ac:dyDescent="0.25">
      <c r="A209" s="6" t="s">
        <v>325</v>
      </c>
      <c r="B209" s="7" t="s">
        <v>12</v>
      </c>
      <c r="C209" s="7" t="s">
        <v>34</v>
      </c>
      <c r="D209" s="11" t="s">
        <v>326</v>
      </c>
      <c r="E209" s="8">
        <v>40</v>
      </c>
      <c r="F209" s="31"/>
      <c r="G209" s="9">
        <f>ROUND(E209*F209*1,2)</f>
        <v>0</v>
      </c>
    </row>
    <row r="210" spans="1:7" ht="67.5" x14ac:dyDescent="0.25">
      <c r="A210" s="10"/>
      <c r="B210" s="10"/>
      <c r="C210" s="10"/>
      <c r="D210" s="11" t="s">
        <v>327</v>
      </c>
      <c r="E210" s="8"/>
      <c r="F210" s="35"/>
      <c r="G210" s="10"/>
    </row>
    <row r="211" spans="1:7" x14ac:dyDescent="0.25">
      <c r="A211" s="6" t="s">
        <v>328</v>
      </c>
      <c r="B211" s="7" t="s">
        <v>12</v>
      </c>
      <c r="C211" s="7" t="s">
        <v>34</v>
      </c>
      <c r="D211" s="11" t="s">
        <v>329</v>
      </c>
      <c r="E211" s="8">
        <v>40</v>
      </c>
      <c r="F211" s="31"/>
      <c r="G211" s="9">
        <f>ROUND(E211*F211*1,2)</f>
        <v>0</v>
      </c>
    </row>
    <row r="212" spans="1:7" ht="67.5" x14ac:dyDescent="0.25">
      <c r="A212" s="10"/>
      <c r="B212" s="10"/>
      <c r="C212" s="10"/>
      <c r="D212" s="11" t="s">
        <v>330</v>
      </c>
      <c r="E212" s="8"/>
      <c r="F212" s="35"/>
      <c r="G212" s="10"/>
    </row>
    <row r="213" spans="1:7" x14ac:dyDescent="0.25">
      <c r="A213" s="6" t="s">
        <v>331</v>
      </c>
      <c r="B213" s="7" t="s">
        <v>12</v>
      </c>
      <c r="C213" s="7" t="s">
        <v>34</v>
      </c>
      <c r="D213" s="11" t="s">
        <v>332</v>
      </c>
      <c r="E213" s="8">
        <v>20</v>
      </c>
      <c r="F213" s="31"/>
      <c r="G213" s="9">
        <f>ROUND(E213*F213*1,2)</f>
        <v>0</v>
      </c>
    </row>
    <row r="214" spans="1:7" ht="67.5" x14ac:dyDescent="0.25">
      <c r="A214" s="10"/>
      <c r="B214" s="10"/>
      <c r="C214" s="10"/>
      <c r="D214" s="11" t="s">
        <v>333</v>
      </c>
      <c r="E214" s="8"/>
      <c r="F214" s="35"/>
      <c r="G214" s="10"/>
    </row>
    <row r="215" spans="1:7" x14ac:dyDescent="0.25">
      <c r="A215" s="6" t="s">
        <v>334</v>
      </c>
      <c r="B215" s="7" t="s">
        <v>12</v>
      </c>
      <c r="C215" s="7" t="s">
        <v>34</v>
      </c>
      <c r="D215" s="11" t="s">
        <v>335</v>
      </c>
      <c r="E215" s="8">
        <v>20</v>
      </c>
      <c r="F215" s="31"/>
      <c r="G215" s="9">
        <f>ROUND(E215*F215*1,2)</f>
        <v>0</v>
      </c>
    </row>
    <row r="216" spans="1:7" ht="56.25" x14ac:dyDescent="0.25">
      <c r="A216" s="10"/>
      <c r="B216" s="10"/>
      <c r="C216" s="10"/>
      <c r="D216" s="11" t="s">
        <v>336</v>
      </c>
      <c r="E216" s="8"/>
      <c r="F216" s="35"/>
      <c r="G216" s="10"/>
    </row>
    <row r="217" spans="1:7" x14ac:dyDescent="0.25">
      <c r="A217" s="6" t="s">
        <v>337</v>
      </c>
      <c r="B217" s="7" t="s">
        <v>12</v>
      </c>
      <c r="C217" s="7" t="s">
        <v>34</v>
      </c>
      <c r="D217" s="11" t="s">
        <v>338</v>
      </c>
      <c r="E217" s="8">
        <v>20</v>
      </c>
      <c r="F217" s="31"/>
      <c r="G217" s="9">
        <f>ROUND(E217*F217*1,2)</f>
        <v>0</v>
      </c>
    </row>
    <row r="218" spans="1:7" ht="56.25" x14ac:dyDescent="0.25">
      <c r="A218" s="10"/>
      <c r="B218" s="10"/>
      <c r="C218" s="10"/>
      <c r="D218" s="11" t="s">
        <v>339</v>
      </c>
      <c r="E218" s="8"/>
      <c r="F218" s="35"/>
      <c r="G218" s="10"/>
    </row>
    <row r="219" spans="1:7" x14ac:dyDescent="0.25">
      <c r="A219" s="6" t="s">
        <v>340</v>
      </c>
      <c r="B219" s="7" t="s">
        <v>12</v>
      </c>
      <c r="C219" s="7" t="s">
        <v>34</v>
      </c>
      <c r="D219" s="11" t="s">
        <v>341</v>
      </c>
      <c r="E219" s="8">
        <v>40</v>
      </c>
      <c r="F219" s="31"/>
      <c r="G219" s="9">
        <f>ROUND(E219*F219*1,2)</f>
        <v>0</v>
      </c>
    </row>
    <row r="220" spans="1:7" ht="67.5" x14ac:dyDescent="0.25">
      <c r="A220" s="10"/>
      <c r="B220" s="10"/>
      <c r="C220" s="10"/>
      <c r="D220" s="11" t="s">
        <v>342</v>
      </c>
      <c r="E220" s="8"/>
      <c r="F220" s="35"/>
      <c r="G220" s="10"/>
    </row>
    <row r="221" spans="1:7" x14ac:dyDescent="0.25">
      <c r="A221" s="6" t="s">
        <v>343</v>
      </c>
      <c r="B221" s="7" t="s">
        <v>12</v>
      </c>
      <c r="C221" s="7" t="s">
        <v>34</v>
      </c>
      <c r="D221" s="11" t="s">
        <v>344</v>
      </c>
      <c r="E221" s="8">
        <v>20</v>
      </c>
      <c r="F221" s="31"/>
      <c r="G221" s="9">
        <f>ROUND(E221*F221*1,2)</f>
        <v>0</v>
      </c>
    </row>
    <row r="222" spans="1:7" ht="67.5" x14ac:dyDescent="0.25">
      <c r="A222" s="10"/>
      <c r="B222" s="10"/>
      <c r="C222" s="10"/>
      <c r="D222" s="11" t="s">
        <v>345</v>
      </c>
      <c r="E222" s="8"/>
      <c r="F222" s="35"/>
      <c r="G222" s="10"/>
    </row>
    <row r="223" spans="1:7" x14ac:dyDescent="0.25">
      <c r="A223" s="6" t="s">
        <v>346</v>
      </c>
      <c r="B223" s="7" t="s">
        <v>12</v>
      </c>
      <c r="C223" s="7" t="s">
        <v>34</v>
      </c>
      <c r="D223" s="11" t="s">
        <v>347</v>
      </c>
      <c r="E223" s="8">
        <v>20</v>
      </c>
      <c r="F223" s="31"/>
      <c r="G223" s="9">
        <f>ROUND(E223*F223*1,2)</f>
        <v>0</v>
      </c>
    </row>
    <row r="224" spans="1:7" ht="67.5" x14ac:dyDescent="0.25">
      <c r="A224" s="10"/>
      <c r="B224" s="10"/>
      <c r="C224" s="10"/>
      <c r="D224" s="11" t="s">
        <v>348</v>
      </c>
      <c r="E224" s="8"/>
      <c r="F224" s="35"/>
      <c r="G224" s="10"/>
    </row>
    <row r="225" spans="1:7" x14ac:dyDescent="0.25">
      <c r="A225" s="6" t="s">
        <v>349</v>
      </c>
      <c r="B225" s="7" t="s">
        <v>12</v>
      </c>
      <c r="C225" s="7" t="s">
        <v>34</v>
      </c>
      <c r="D225" s="11" t="s">
        <v>350</v>
      </c>
      <c r="E225" s="8">
        <v>40</v>
      </c>
      <c r="F225" s="31"/>
      <c r="G225" s="9">
        <f>ROUND(E225*F225*1,2)</f>
        <v>0</v>
      </c>
    </row>
    <row r="226" spans="1:7" ht="67.5" x14ac:dyDescent="0.25">
      <c r="A226" s="10"/>
      <c r="B226" s="10"/>
      <c r="C226" s="10"/>
      <c r="D226" s="11" t="s">
        <v>351</v>
      </c>
      <c r="E226" s="8"/>
      <c r="F226" s="35"/>
      <c r="G226" s="10"/>
    </row>
    <row r="227" spans="1:7" x14ac:dyDescent="0.25">
      <c r="A227" s="6" t="s">
        <v>352</v>
      </c>
      <c r="B227" s="7" t="s">
        <v>12</v>
      </c>
      <c r="C227" s="7" t="s">
        <v>34</v>
      </c>
      <c r="D227" s="11" t="s">
        <v>353</v>
      </c>
      <c r="E227" s="8">
        <v>20</v>
      </c>
      <c r="F227" s="31"/>
      <c r="G227" s="9">
        <f>ROUND(E227*F227*1,2)</f>
        <v>0</v>
      </c>
    </row>
    <row r="228" spans="1:7" ht="67.5" x14ac:dyDescent="0.25">
      <c r="A228" s="10"/>
      <c r="B228" s="10"/>
      <c r="C228" s="10"/>
      <c r="D228" s="11" t="s">
        <v>354</v>
      </c>
      <c r="E228" s="8"/>
      <c r="F228" s="35"/>
      <c r="G228" s="10"/>
    </row>
    <row r="229" spans="1:7" x14ac:dyDescent="0.25">
      <c r="A229" s="6" t="s">
        <v>355</v>
      </c>
      <c r="B229" s="7" t="s">
        <v>12</v>
      </c>
      <c r="C229" s="7" t="s">
        <v>34</v>
      </c>
      <c r="D229" s="11" t="s">
        <v>356</v>
      </c>
      <c r="E229" s="8">
        <v>20</v>
      </c>
      <c r="F229" s="31"/>
      <c r="G229" s="9">
        <f>ROUND(E229*F229*1,2)</f>
        <v>0</v>
      </c>
    </row>
    <row r="230" spans="1:7" ht="67.5" x14ac:dyDescent="0.25">
      <c r="A230" s="10"/>
      <c r="B230" s="10"/>
      <c r="C230" s="10"/>
      <c r="D230" s="11" t="s">
        <v>357</v>
      </c>
      <c r="E230" s="8"/>
      <c r="F230" s="35"/>
      <c r="G230" s="10"/>
    </row>
    <row r="231" spans="1:7" x14ac:dyDescent="0.25">
      <c r="A231" s="6" t="s">
        <v>358</v>
      </c>
      <c r="B231" s="7" t="s">
        <v>12</v>
      </c>
      <c r="C231" s="7" t="s">
        <v>34</v>
      </c>
      <c r="D231" s="11" t="s">
        <v>359</v>
      </c>
      <c r="E231" s="8">
        <v>20</v>
      </c>
      <c r="F231" s="31"/>
      <c r="G231" s="9">
        <f>ROUND(E231*F231*1,2)</f>
        <v>0</v>
      </c>
    </row>
    <row r="232" spans="1:7" ht="78.75" x14ac:dyDescent="0.25">
      <c r="A232" s="10"/>
      <c r="B232" s="10"/>
      <c r="C232" s="10"/>
      <c r="D232" s="11" t="s">
        <v>360</v>
      </c>
      <c r="E232" s="8"/>
      <c r="F232" s="35"/>
      <c r="G232" s="10"/>
    </row>
    <row r="233" spans="1:7" x14ac:dyDescent="0.25">
      <c r="A233" s="6" t="s">
        <v>1485</v>
      </c>
      <c r="B233" s="7" t="s">
        <v>12</v>
      </c>
      <c r="C233" s="7" t="s">
        <v>34</v>
      </c>
      <c r="D233" s="11" t="s">
        <v>1486</v>
      </c>
      <c r="E233" s="8">
        <v>1000</v>
      </c>
      <c r="F233" s="31"/>
      <c r="G233" s="9">
        <f>ROUND(E233*F233*1,2)</f>
        <v>0</v>
      </c>
    </row>
    <row r="234" spans="1:7" ht="22.5" x14ac:dyDescent="0.25">
      <c r="A234" s="10"/>
      <c r="B234" s="10"/>
      <c r="C234" s="10"/>
      <c r="D234" s="11" t="s">
        <v>1487</v>
      </c>
      <c r="E234" s="8"/>
      <c r="F234" s="35"/>
      <c r="G234" s="10"/>
    </row>
    <row r="235" spans="1:7" x14ac:dyDescent="0.25">
      <c r="A235" s="3" t="s">
        <v>361</v>
      </c>
      <c r="B235" s="3" t="s">
        <v>9</v>
      </c>
      <c r="C235" s="3" t="s">
        <v>10</v>
      </c>
      <c r="D235" s="12" t="s">
        <v>362</v>
      </c>
      <c r="E235" s="5"/>
      <c r="F235" s="30"/>
      <c r="G235" s="5">
        <f>SUM(G236:G416)</f>
        <v>0</v>
      </c>
    </row>
    <row r="236" spans="1:7" x14ac:dyDescent="0.25">
      <c r="A236" s="6" t="s">
        <v>363</v>
      </c>
      <c r="B236" s="7" t="s">
        <v>12</v>
      </c>
      <c r="C236" s="7" t="s">
        <v>29</v>
      </c>
      <c r="D236" s="11" t="s">
        <v>364</v>
      </c>
      <c r="E236" s="8">
        <v>4</v>
      </c>
      <c r="F236" s="31"/>
      <c r="G236" s="9">
        <f>ROUND(E236*F236*1,2)</f>
        <v>0</v>
      </c>
    </row>
    <row r="237" spans="1:7" ht="45" x14ac:dyDescent="0.25">
      <c r="A237" s="10"/>
      <c r="B237" s="10"/>
      <c r="C237" s="10"/>
      <c r="D237" s="11" t="s">
        <v>365</v>
      </c>
      <c r="E237" s="8"/>
      <c r="F237" s="35"/>
      <c r="G237" s="10"/>
    </row>
    <row r="238" spans="1:7" x14ac:dyDescent="0.25">
      <c r="A238" s="6" t="s">
        <v>366</v>
      </c>
      <c r="B238" s="7" t="s">
        <v>12</v>
      </c>
      <c r="C238" s="7" t="s">
        <v>29</v>
      </c>
      <c r="D238" s="11" t="s">
        <v>367</v>
      </c>
      <c r="E238" s="8">
        <v>4</v>
      </c>
      <c r="F238" s="31"/>
      <c r="G238" s="9">
        <f>ROUND(E238*F238*1,2)</f>
        <v>0</v>
      </c>
    </row>
    <row r="239" spans="1:7" ht="45" x14ac:dyDescent="0.25">
      <c r="A239" s="10"/>
      <c r="B239" s="10"/>
      <c r="C239" s="10"/>
      <c r="D239" s="11" t="s">
        <v>368</v>
      </c>
      <c r="E239" s="8"/>
      <c r="F239" s="35"/>
      <c r="G239" s="10"/>
    </row>
    <row r="240" spans="1:7" x14ac:dyDescent="0.25">
      <c r="A240" s="6" t="s">
        <v>369</v>
      </c>
      <c r="B240" s="7" t="s">
        <v>12</v>
      </c>
      <c r="C240" s="7" t="s">
        <v>29</v>
      </c>
      <c r="D240" s="11" t="s">
        <v>370</v>
      </c>
      <c r="E240" s="8">
        <v>4</v>
      </c>
      <c r="F240" s="31"/>
      <c r="G240" s="9">
        <f>ROUND(E240*F240*1,2)</f>
        <v>0</v>
      </c>
    </row>
    <row r="241" spans="1:7" ht="33.75" x14ac:dyDescent="0.25">
      <c r="A241" s="10"/>
      <c r="B241" s="10"/>
      <c r="C241" s="10"/>
      <c r="D241" s="11" t="s">
        <v>371</v>
      </c>
      <c r="E241" s="8"/>
      <c r="F241" s="35"/>
      <c r="G241" s="10"/>
    </row>
    <row r="242" spans="1:7" x14ac:dyDescent="0.25">
      <c r="A242" s="6" t="s">
        <v>372</v>
      </c>
      <c r="B242" s="7" t="s">
        <v>12</v>
      </c>
      <c r="C242" s="7" t="s">
        <v>29</v>
      </c>
      <c r="D242" s="11" t="s">
        <v>373</v>
      </c>
      <c r="E242" s="8">
        <v>4</v>
      </c>
      <c r="F242" s="31"/>
      <c r="G242" s="9">
        <f>ROUND(E242*F242*1,2)</f>
        <v>0</v>
      </c>
    </row>
    <row r="243" spans="1:7" ht="45" x14ac:dyDescent="0.25">
      <c r="A243" s="10"/>
      <c r="B243" s="10"/>
      <c r="C243" s="10"/>
      <c r="D243" s="11" t="s">
        <v>374</v>
      </c>
      <c r="E243" s="8"/>
      <c r="F243" s="35"/>
      <c r="G243" s="10"/>
    </row>
    <row r="244" spans="1:7" x14ac:dyDescent="0.25">
      <c r="A244" s="6" t="s">
        <v>375</v>
      </c>
      <c r="B244" s="7" t="s">
        <v>12</v>
      </c>
      <c r="C244" s="7" t="s">
        <v>29</v>
      </c>
      <c r="D244" s="11" t="s">
        <v>376</v>
      </c>
      <c r="E244" s="8">
        <v>6</v>
      </c>
      <c r="F244" s="31"/>
      <c r="G244" s="9">
        <f>ROUND(E244*F244*1,2)</f>
        <v>0</v>
      </c>
    </row>
    <row r="245" spans="1:7" ht="45" x14ac:dyDescent="0.25">
      <c r="A245" s="10"/>
      <c r="B245" s="10"/>
      <c r="C245" s="10"/>
      <c r="D245" s="11" t="s">
        <v>377</v>
      </c>
      <c r="E245" s="8"/>
      <c r="F245" s="35"/>
      <c r="G245" s="10"/>
    </row>
    <row r="246" spans="1:7" x14ac:dyDescent="0.25">
      <c r="A246" s="6" t="s">
        <v>378</v>
      </c>
      <c r="B246" s="7" t="s">
        <v>12</v>
      </c>
      <c r="C246" s="7" t="s">
        <v>29</v>
      </c>
      <c r="D246" s="11" t="s">
        <v>379</v>
      </c>
      <c r="E246" s="8">
        <v>6</v>
      </c>
      <c r="F246" s="31"/>
      <c r="G246" s="9">
        <f>ROUND(E246*F246*1,2)</f>
        <v>0</v>
      </c>
    </row>
    <row r="247" spans="1:7" ht="45" x14ac:dyDescent="0.25">
      <c r="A247" s="10"/>
      <c r="B247" s="10"/>
      <c r="C247" s="10"/>
      <c r="D247" s="11" t="s">
        <v>380</v>
      </c>
      <c r="E247" s="8"/>
      <c r="F247" s="35"/>
      <c r="G247" s="10"/>
    </row>
    <row r="248" spans="1:7" x14ac:dyDescent="0.25">
      <c r="A248" s="6" t="s">
        <v>381</v>
      </c>
      <c r="B248" s="7" t="s">
        <v>12</v>
      </c>
      <c r="C248" s="7" t="s">
        <v>29</v>
      </c>
      <c r="D248" s="11" t="s">
        <v>382</v>
      </c>
      <c r="E248" s="8">
        <v>4</v>
      </c>
      <c r="F248" s="31"/>
      <c r="G248" s="9">
        <f>ROUND(E248*F248*1,2)</f>
        <v>0</v>
      </c>
    </row>
    <row r="249" spans="1:7" ht="45" x14ac:dyDescent="0.25">
      <c r="A249" s="10"/>
      <c r="B249" s="10"/>
      <c r="C249" s="10"/>
      <c r="D249" s="11" t="s">
        <v>383</v>
      </c>
      <c r="E249" s="8"/>
      <c r="F249" s="35"/>
      <c r="G249" s="10"/>
    </row>
    <row r="250" spans="1:7" x14ac:dyDescent="0.25">
      <c r="A250" s="6" t="s">
        <v>384</v>
      </c>
      <c r="B250" s="7" t="s">
        <v>12</v>
      </c>
      <c r="C250" s="7" t="s">
        <v>29</v>
      </c>
      <c r="D250" s="11" t="s">
        <v>385</v>
      </c>
      <c r="E250" s="8">
        <v>4</v>
      </c>
      <c r="F250" s="31"/>
      <c r="G250" s="9">
        <f>ROUND(E250*F250*1,2)</f>
        <v>0</v>
      </c>
    </row>
    <row r="251" spans="1:7" ht="45" x14ac:dyDescent="0.25">
      <c r="A251" s="10"/>
      <c r="B251" s="10"/>
      <c r="C251" s="10"/>
      <c r="D251" s="11" t="s">
        <v>386</v>
      </c>
      <c r="E251" s="8"/>
      <c r="F251" s="35"/>
      <c r="G251" s="10"/>
    </row>
    <row r="252" spans="1:7" x14ac:dyDescent="0.25">
      <c r="A252" s="6" t="s">
        <v>387</v>
      </c>
      <c r="B252" s="7" t="s">
        <v>12</v>
      </c>
      <c r="C252" s="7" t="s">
        <v>29</v>
      </c>
      <c r="D252" s="11" t="s">
        <v>388</v>
      </c>
      <c r="E252" s="8">
        <v>4</v>
      </c>
      <c r="F252" s="31"/>
      <c r="G252" s="9">
        <f>ROUND(E252*F252*1,2)</f>
        <v>0</v>
      </c>
    </row>
    <row r="253" spans="1:7" ht="45" x14ac:dyDescent="0.25">
      <c r="A253" s="10"/>
      <c r="B253" s="10"/>
      <c r="C253" s="10"/>
      <c r="D253" s="11" t="s">
        <v>389</v>
      </c>
      <c r="E253" s="8"/>
      <c r="F253" s="35"/>
      <c r="G253" s="10"/>
    </row>
    <row r="254" spans="1:7" x14ac:dyDescent="0.25">
      <c r="A254" s="6" t="s">
        <v>390</v>
      </c>
      <c r="B254" s="7" t="s">
        <v>12</v>
      </c>
      <c r="C254" s="7" t="s">
        <v>29</v>
      </c>
      <c r="D254" s="11" t="s">
        <v>391</v>
      </c>
      <c r="E254" s="8">
        <v>4</v>
      </c>
      <c r="F254" s="31"/>
      <c r="G254" s="9">
        <f>ROUND(E254*F254*1,2)</f>
        <v>0</v>
      </c>
    </row>
    <row r="255" spans="1:7" ht="45" x14ac:dyDescent="0.25">
      <c r="A255" s="10"/>
      <c r="B255" s="10"/>
      <c r="C255" s="10"/>
      <c r="D255" s="11" t="s">
        <v>392</v>
      </c>
      <c r="E255" s="8"/>
      <c r="F255" s="35"/>
      <c r="G255" s="10"/>
    </row>
    <row r="256" spans="1:7" x14ac:dyDescent="0.25">
      <c r="A256" s="6" t="s">
        <v>393</v>
      </c>
      <c r="B256" s="7" t="s">
        <v>12</v>
      </c>
      <c r="C256" s="7" t="s">
        <v>29</v>
      </c>
      <c r="D256" s="11" t="s">
        <v>394</v>
      </c>
      <c r="E256" s="8">
        <v>2</v>
      </c>
      <c r="F256" s="31"/>
      <c r="G256" s="9">
        <f>ROUND(E256*F256*1,2)</f>
        <v>0</v>
      </c>
    </row>
    <row r="257" spans="1:7" ht="33.75" x14ac:dyDescent="0.25">
      <c r="A257" s="10"/>
      <c r="B257" s="10"/>
      <c r="C257" s="10"/>
      <c r="D257" s="11" t="s">
        <v>395</v>
      </c>
      <c r="E257" s="8"/>
      <c r="F257" s="35"/>
      <c r="G257" s="10"/>
    </row>
    <row r="258" spans="1:7" x14ac:dyDescent="0.25">
      <c r="A258" s="6" t="s">
        <v>396</v>
      </c>
      <c r="B258" s="7" t="s">
        <v>12</v>
      </c>
      <c r="C258" s="7" t="s">
        <v>29</v>
      </c>
      <c r="D258" s="11" t="s">
        <v>397</v>
      </c>
      <c r="E258" s="8">
        <v>2</v>
      </c>
      <c r="F258" s="31"/>
      <c r="G258" s="9">
        <f>ROUND(E258*F258*1,2)</f>
        <v>0</v>
      </c>
    </row>
    <row r="259" spans="1:7" ht="45" x14ac:dyDescent="0.25">
      <c r="A259" s="10"/>
      <c r="B259" s="10"/>
      <c r="C259" s="10"/>
      <c r="D259" s="11" t="s">
        <v>398</v>
      </c>
      <c r="E259" s="8"/>
      <c r="F259" s="35"/>
      <c r="G259" s="10"/>
    </row>
    <row r="260" spans="1:7" x14ac:dyDescent="0.25">
      <c r="A260" s="6" t="s">
        <v>399</v>
      </c>
      <c r="B260" s="7" t="s">
        <v>12</v>
      </c>
      <c r="C260" s="7" t="s">
        <v>29</v>
      </c>
      <c r="D260" s="11" t="s">
        <v>400</v>
      </c>
      <c r="E260" s="8">
        <v>2</v>
      </c>
      <c r="F260" s="31"/>
      <c r="G260" s="9">
        <f>ROUND(E260*F260*1,2)</f>
        <v>0</v>
      </c>
    </row>
    <row r="261" spans="1:7" ht="33.75" x14ac:dyDescent="0.25">
      <c r="A261" s="10"/>
      <c r="B261" s="10"/>
      <c r="C261" s="10"/>
      <c r="D261" s="11" t="s">
        <v>401</v>
      </c>
      <c r="E261" s="8"/>
      <c r="F261" s="35"/>
      <c r="G261" s="10"/>
    </row>
    <row r="262" spans="1:7" x14ac:dyDescent="0.25">
      <c r="A262" s="6" t="s">
        <v>402</v>
      </c>
      <c r="B262" s="7" t="s">
        <v>12</v>
      </c>
      <c r="C262" s="7" t="s">
        <v>29</v>
      </c>
      <c r="D262" s="11" t="s">
        <v>403</v>
      </c>
      <c r="E262" s="8">
        <v>2</v>
      </c>
      <c r="F262" s="31"/>
      <c r="G262" s="9">
        <f>ROUND(E262*F262*1,2)</f>
        <v>0</v>
      </c>
    </row>
    <row r="263" spans="1:7" ht="45" x14ac:dyDescent="0.25">
      <c r="A263" s="10"/>
      <c r="B263" s="10"/>
      <c r="C263" s="10"/>
      <c r="D263" s="11" t="s">
        <v>404</v>
      </c>
      <c r="E263" s="8"/>
      <c r="F263" s="35"/>
      <c r="G263" s="10"/>
    </row>
    <row r="264" spans="1:7" x14ac:dyDescent="0.25">
      <c r="A264" s="6" t="s">
        <v>405</v>
      </c>
      <c r="B264" s="7" t="s">
        <v>12</v>
      </c>
      <c r="C264" s="7" t="s">
        <v>29</v>
      </c>
      <c r="D264" s="11" t="s">
        <v>406</v>
      </c>
      <c r="E264" s="8">
        <v>2</v>
      </c>
      <c r="F264" s="31"/>
      <c r="G264" s="9">
        <f>ROUND(E264*F264*1,2)</f>
        <v>0</v>
      </c>
    </row>
    <row r="265" spans="1:7" ht="45" x14ac:dyDescent="0.25">
      <c r="A265" s="10"/>
      <c r="B265" s="10"/>
      <c r="C265" s="10"/>
      <c r="D265" s="11" t="s">
        <v>407</v>
      </c>
      <c r="E265" s="8"/>
      <c r="F265" s="35"/>
      <c r="G265" s="10"/>
    </row>
    <row r="266" spans="1:7" x14ac:dyDescent="0.25">
      <c r="A266" s="6" t="s">
        <v>408</v>
      </c>
      <c r="B266" s="7" t="s">
        <v>12</v>
      </c>
      <c r="C266" s="7" t="s">
        <v>29</v>
      </c>
      <c r="D266" s="11" t="s">
        <v>409</v>
      </c>
      <c r="E266" s="8">
        <v>2</v>
      </c>
      <c r="F266" s="31"/>
      <c r="G266" s="9">
        <f>ROUND(E266*F266*1,2)</f>
        <v>0</v>
      </c>
    </row>
    <row r="267" spans="1:7" ht="45" x14ac:dyDescent="0.25">
      <c r="A267" s="10"/>
      <c r="B267" s="10"/>
      <c r="C267" s="10"/>
      <c r="D267" s="11" t="s">
        <v>410</v>
      </c>
      <c r="E267" s="8"/>
      <c r="F267" s="35"/>
      <c r="G267" s="10"/>
    </row>
    <row r="268" spans="1:7" x14ac:dyDescent="0.25">
      <c r="A268" s="6" t="s">
        <v>411</v>
      </c>
      <c r="B268" s="7" t="s">
        <v>12</v>
      </c>
      <c r="C268" s="7" t="s">
        <v>29</v>
      </c>
      <c r="D268" s="11" t="s">
        <v>412</v>
      </c>
      <c r="E268" s="8">
        <v>4</v>
      </c>
      <c r="F268" s="31"/>
      <c r="G268" s="9">
        <f>ROUND(E268*F268*1,2)</f>
        <v>0</v>
      </c>
    </row>
    <row r="269" spans="1:7" ht="45" x14ac:dyDescent="0.25">
      <c r="A269" s="10"/>
      <c r="B269" s="10"/>
      <c r="C269" s="10"/>
      <c r="D269" s="11" t="s">
        <v>413</v>
      </c>
      <c r="E269" s="8"/>
      <c r="F269" s="35"/>
      <c r="G269" s="10"/>
    </row>
    <row r="270" spans="1:7" x14ac:dyDescent="0.25">
      <c r="A270" s="6" t="s">
        <v>414</v>
      </c>
      <c r="B270" s="7" t="s">
        <v>12</v>
      </c>
      <c r="C270" s="7" t="s">
        <v>29</v>
      </c>
      <c r="D270" s="11" t="s">
        <v>415</v>
      </c>
      <c r="E270" s="8">
        <v>4</v>
      </c>
      <c r="F270" s="31"/>
      <c r="G270" s="9">
        <f>ROUND(E270*F270*1,2)</f>
        <v>0</v>
      </c>
    </row>
    <row r="271" spans="1:7" ht="45" x14ac:dyDescent="0.25">
      <c r="A271" s="10"/>
      <c r="B271" s="10"/>
      <c r="C271" s="10"/>
      <c r="D271" s="11" t="s">
        <v>416</v>
      </c>
      <c r="E271" s="8"/>
      <c r="F271" s="35"/>
      <c r="G271" s="10"/>
    </row>
    <row r="272" spans="1:7" x14ac:dyDescent="0.25">
      <c r="A272" s="6" t="s">
        <v>417</v>
      </c>
      <c r="B272" s="7" t="s">
        <v>12</v>
      </c>
      <c r="C272" s="7" t="s">
        <v>29</v>
      </c>
      <c r="D272" s="11" t="s">
        <v>418</v>
      </c>
      <c r="E272" s="8">
        <v>4</v>
      </c>
      <c r="F272" s="31"/>
      <c r="G272" s="9">
        <f>ROUND(E272*F272*1,2)</f>
        <v>0</v>
      </c>
    </row>
    <row r="273" spans="1:7" ht="45" x14ac:dyDescent="0.25">
      <c r="A273" s="10"/>
      <c r="B273" s="10"/>
      <c r="C273" s="10"/>
      <c r="D273" s="11" t="s">
        <v>419</v>
      </c>
      <c r="E273" s="8"/>
      <c r="F273" s="35"/>
      <c r="G273" s="10"/>
    </row>
    <row r="274" spans="1:7" x14ac:dyDescent="0.25">
      <c r="A274" s="6" t="s">
        <v>420</v>
      </c>
      <c r="B274" s="7" t="s">
        <v>12</v>
      </c>
      <c r="C274" s="7" t="s">
        <v>29</v>
      </c>
      <c r="D274" s="11" t="s">
        <v>421</v>
      </c>
      <c r="E274" s="8">
        <v>4</v>
      </c>
      <c r="F274" s="31"/>
      <c r="G274" s="9">
        <f>ROUND(E274*F274*1,2)</f>
        <v>0</v>
      </c>
    </row>
    <row r="275" spans="1:7" ht="45" x14ac:dyDescent="0.25">
      <c r="A275" s="10"/>
      <c r="B275" s="10"/>
      <c r="C275" s="10"/>
      <c r="D275" s="11" t="s">
        <v>422</v>
      </c>
      <c r="E275" s="8"/>
      <c r="F275" s="35"/>
      <c r="G275" s="10"/>
    </row>
    <row r="276" spans="1:7" x14ac:dyDescent="0.25">
      <c r="A276" s="6" t="s">
        <v>423</v>
      </c>
      <c r="B276" s="7" t="s">
        <v>12</v>
      </c>
      <c r="C276" s="7" t="s">
        <v>29</v>
      </c>
      <c r="D276" s="11" t="s">
        <v>424</v>
      </c>
      <c r="E276" s="8">
        <v>4</v>
      </c>
      <c r="F276" s="31"/>
      <c r="G276" s="9">
        <f>ROUND(E276*F276*1,2)</f>
        <v>0</v>
      </c>
    </row>
    <row r="277" spans="1:7" ht="45" x14ac:dyDescent="0.25">
      <c r="A277" s="10"/>
      <c r="B277" s="10"/>
      <c r="C277" s="10"/>
      <c r="D277" s="11" t="s">
        <v>425</v>
      </c>
      <c r="E277" s="8"/>
      <c r="F277" s="35"/>
      <c r="G277" s="10"/>
    </row>
    <row r="278" spans="1:7" x14ac:dyDescent="0.25">
      <c r="A278" s="6" t="s">
        <v>426</v>
      </c>
      <c r="B278" s="7" t="s">
        <v>12</v>
      </c>
      <c r="C278" s="7" t="s">
        <v>29</v>
      </c>
      <c r="D278" s="11" t="s">
        <v>427</v>
      </c>
      <c r="E278" s="8">
        <v>4</v>
      </c>
      <c r="F278" s="31"/>
      <c r="G278" s="9">
        <f>ROUND(E278*F278*1,2)</f>
        <v>0</v>
      </c>
    </row>
    <row r="279" spans="1:7" ht="45" x14ac:dyDescent="0.25">
      <c r="A279" s="10"/>
      <c r="B279" s="10"/>
      <c r="C279" s="10"/>
      <c r="D279" s="11" t="s">
        <v>428</v>
      </c>
      <c r="E279" s="8"/>
      <c r="F279" s="35"/>
      <c r="G279" s="10"/>
    </row>
    <row r="280" spans="1:7" x14ac:dyDescent="0.25">
      <c r="A280" s="6" t="s">
        <v>429</v>
      </c>
      <c r="B280" s="7" t="s">
        <v>12</v>
      </c>
      <c r="C280" s="7" t="s">
        <v>29</v>
      </c>
      <c r="D280" s="11" t="s">
        <v>430</v>
      </c>
      <c r="E280" s="8">
        <v>2</v>
      </c>
      <c r="F280" s="31"/>
      <c r="G280" s="9">
        <f>ROUND(E280*F280*1,2)</f>
        <v>0</v>
      </c>
    </row>
    <row r="281" spans="1:7" ht="45" x14ac:dyDescent="0.25">
      <c r="A281" s="10"/>
      <c r="B281" s="10"/>
      <c r="C281" s="10"/>
      <c r="D281" s="11" t="s">
        <v>431</v>
      </c>
      <c r="E281" s="8"/>
      <c r="F281" s="35"/>
      <c r="G281" s="10"/>
    </row>
    <row r="282" spans="1:7" x14ac:dyDescent="0.25">
      <c r="A282" s="6" t="s">
        <v>432</v>
      </c>
      <c r="B282" s="7" t="s">
        <v>12</v>
      </c>
      <c r="C282" s="7" t="s">
        <v>29</v>
      </c>
      <c r="D282" s="11" t="s">
        <v>433</v>
      </c>
      <c r="E282" s="8">
        <v>2</v>
      </c>
      <c r="F282" s="31"/>
      <c r="G282" s="9">
        <f>ROUND(E282*F282*1,2)</f>
        <v>0</v>
      </c>
    </row>
    <row r="283" spans="1:7" ht="45" x14ac:dyDescent="0.25">
      <c r="A283" s="10"/>
      <c r="B283" s="10"/>
      <c r="C283" s="10"/>
      <c r="D283" s="11" t="s">
        <v>434</v>
      </c>
      <c r="E283" s="8"/>
      <c r="F283" s="35"/>
      <c r="G283" s="10"/>
    </row>
    <row r="284" spans="1:7" x14ac:dyDescent="0.25">
      <c r="A284" s="6" t="s">
        <v>435</v>
      </c>
      <c r="B284" s="7" t="s">
        <v>12</v>
      </c>
      <c r="C284" s="7" t="s">
        <v>29</v>
      </c>
      <c r="D284" s="11" t="s">
        <v>436</v>
      </c>
      <c r="E284" s="8">
        <v>2</v>
      </c>
      <c r="F284" s="31"/>
      <c r="G284" s="9">
        <f>ROUND(E284*F284*1,2)</f>
        <v>0</v>
      </c>
    </row>
    <row r="285" spans="1:7" ht="45" x14ac:dyDescent="0.25">
      <c r="A285" s="10"/>
      <c r="B285" s="10"/>
      <c r="C285" s="10"/>
      <c r="D285" s="11" t="s">
        <v>437</v>
      </c>
      <c r="E285" s="8"/>
      <c r="F285" s="35"/>
      <c r="G285" s="10"/>
    </row>
    <row r="286" spans="1:7" x14ac:dyDescent="0.25">
      <c r="A286" s="6" t="s">
        <v>438</v>
      </c>
      <c r="B286" s="7" t="s">
        <v>12</v>
      </c>
      <c r="C286" s="7" t="s">
        <v>29</v>
      </c>
      <c r="D286" s="11" t="s">
        <v>439</v>
      </c>
      <c r="E286" s="8">
        <v>4</v>
      </c>
      <c r="F286" s="31"/>
      <c r="G286" s="9">
        <f>ROUND(E286*F286*1,2)</f>
        <v>0</v>
      </c>
    </row>
    <row r="287" spans="1:7" ht="56.25" x14ac:dyDescent="0.25">
      <c r="A287" s="10"/>
      <c r="B287" s="10"/>
      <c r="C287" s="10"/>
      <c r="D287" s="11" t="s">
        <v>440</v>
      </c>
      <c r="E287" s="8"/>
      <c r="F287" s="35"/>
      <c r="G287" s="10"/>
    </row>
    <row r="288" spans="1:7" x14ac:dyDescent="0.25">
      <c r="A288" s="6" t="s">
        <v>441</v>
      </c>
      <c r="B288" s="7" t="s">
        <v>12</v>
      </c>
      <c r="C288" s="7" t="s">
        <v>29</v>
      </c>
      <c r="D288" s="11" t="s">
        <v>442</v>
      </c>
      <c r="E288" s="8">
        <v>4</v>
      </c>
      <c r="F288" s="31"/>
      <c r="G288" s="9">
        <f>ROUND(E288*F288*1,2)</f>
        <v>0</v>
      </c>
    </row>
    <row r="289" spans="1:7" ht="45" x14ac:dyDescent="0.25">
      <c r="A289" s="10"/>
      <c r="B289" s="10"/>
      <c r="C289" s="10"/>
      <c r="D289" s="11" t="s">
        <v>443</v>
      </c>
      <c r="E289" s="8"/>
      <c r="F289" s="35"/>
      <c r="G289" s="10"/>
    </row>
    <row r="290" spans="1:7" x14ac:dyDescent="0.25">
      <c r="A290" s="6" t="s">
        <v>444</v>
      </c>
      <c r="B290" s="7" t="s">
        <v>12</v>
      </c>
      <c r="C290" s="7" t="s">
        <v>29</v>
      </c>
      <c r="D290" s="11" t="s">
        <v>445</v>
      </c>
      <c r="E290" s="8">
        <v>4</v>
      </c>
      <c r="F290" s="31"/>
      <c r="G290" s="9">
        <f>ROUND(E290*F290*1,2)</f>
        <v>0</v>
      </c>
    </row>
    <row r="291" spans="1:7" ht="45" x14ac:dyDescent="0.25">
      <c r="A291" s="10"/>
      <c r="B291" s="10"/>
      <c r="C291" s="10"/>
      <c r="D291" s="11" t="s">
        <v>446</v>
      </c>
      <c r="E291" s="8"/>
      <c r="F291" s="35"/>
      <c r="G291" s="10"/>
    </row>
    <row r="292" spans="1:7" x14ac:dyDescent="0.25">
      <c r="A292" s="6" t="s">
        <v>447</v>
      </c>
      <c r="B292" s="7" t="s">
        <v>12</v>
      </c>
      <c r="C292" s="7" t="s">
        <v>29</v>
      </c>
      <c r="D292" s="11" t="s">
        <v>448</v>
      </c>
      <c r="E292" s="8">
        <v>2</v>
      </c>
      <c r="F292" s="31"/>
      <c r="G292" s="9">
        <f>ROUND(E292*F292*1,2)</f>
        <v>0</v>
      </c>
    </row>
    <row r="293" spans="1:7" ht="45" x14ac:dyDescent="0.25">
      <c r="A293" s="10"/>
      <c r="B293" s="10"/>
      <c r="C293" s="10"/>
      <c r="D293" s="11" t="s">
        <v>449</v>
      </c>
      <c r="E293" s="8"/>
      <c r="F293" s="35"/>
      <c r="G293" s="10"/>
    </row>
    <row r="294" spans="1:7" x14ac:dyDescent="0.25">
      <c r="A294" s="6" t="s">
        <v>450</v>
      </c>
      <c r="B294" s="7" t="s">
        <v>12</v>
      </c>
      <c r="C294" s="7" t="s">
        <v>29</v>
      </c>
      <c r="D294" s="11" t="s">
        <v>451</v>
      </c>
      <c r="E294" s="8">
        <v>4</v>
      </c>
      <c r="F294" s="31"/>
      <c r="G294" s="9">
        <f>ROUND(E294*F294*1,2)</f>
        <v>0</v>
      </c>
    </row>
    <row r="295" spans="1:7" ht="45" x14ac:dyDescent="0.25">
      <c r="A295" s="10"/>
      <c r="B295" s="10"/>
      <c r="C295" s="10"/>
      <c r="D295" s="11" t="s">
        <v>452</v>
      </c>
      <c r="E295" s="8"/>
      <c r="F295" s="35"/>
      <c r="G295" s="10"/>
    </row>
    <row r="296" spans="1:7" x14ac:dyDescent="0.25">
      <c r="A296" s="6" t="s">
        <v>453</v>
      </c>
      <c r="B296" s="7" t="s">
        <v>12</v>
      </c>
      <c r="C296" s="7" t="s">
        <v>29</v>
      </c>
      <c r="D296" s="11" t="s">
        <v>454</v>
      </c>
      <c r="E296" s="8">
        <v>2</v>
      </c>
      <c r="F296" s="31"/>
      <c r="G296" s="9">
        <f>ROUND(E296*F296*1,2)</f>
        <v>0</v>
      </c>
    </row>
    <row r="297" spans="1:7" ht="45" x14ac:dyDescent="0.25">
      <c r="A297" s="10"/>
      <c r="B297" s="10"/>
      <c r="C297" s="10"/>
      <c r="D297" s="11" t="s">
        <v>455</v>
      </c>
      <c r="E297" s="8"/>
      <c r="F297" s="35"/>
      <c r="G297" s="10"/>
    </row>
    <row r="298" spans="1:7" x14ac:dyDescent="0.25">
      <c r="A298" s="6" t="s">
        <v>456</v>
      </c>
      <c r="B298" s="7" t="s">
        <v>12</v>
      </c>
      <c r="C298" s="7" t="s">
        <v>29</v>
      </c>
      <c r="D298" s="11" t="s">
        <v>457</v>
      </c>
      <c r="E298" s="8">
        <v>2</v>
      </c>
      <c r="F298" s="31"/>
      <c r="G298" s="9">
        <f>ROUND(E298*F298*1,2)</f>
        <v>0</v>
      </c>
    </row>
    <row r="299" spans="1:7" ht="45" x14ac:dyDescent="0.25">
      <c r="A299" s="10"/>
      <c r="B299" s="10"/>
      <c r="C299" s="10"/>
      <c r="D299" s="11" t="s">
        <v>458</v>
      </c>
      <c r="E299" s="8"/>
      <c r="F299" s="35"/>
      <c r="G299" s="10"/>
    </row>
    <row r="300" spans="1:7" x14ac:dyDescent="0.25">
      <c r="A300" s="6" t="s">
        <v>459</v>
      </c>
      <c r="B300" s="7" t="s">
        <v>12</v>
      </c>
      <c r="C300" s="7" t="s">
        <v>29</v>
      </c>
      <c r="D300" s="11" t="s">
        <v>460</v>
      </c>
      <c r="E300" s="8">
        <v>2</v>
      </c>
      <c r="F300" s="31"/>
      <c r="G300" s="9">
        <f>ROUND(E300*F300*1,2)</f>
        <v>0</v>
      </c>
    </row>
    <row r="301" spans="1:7" ht="45" x14ac:dyDescent="0.25">
      <c r="A301" s="10"/>
      <c r="B301" s="10"/>
      <c r="C301" s="10"/>
      <c r="D301" s="11" t="s">
        <v>461</v>
      </c>
      <c r="E301" s="8"/>
      <c r="F301" s="35"/>
      <c r="G301" s="10"/>
    </row>
    <row r="302" spans="1:7" x14ac:dyDescent="0.25">
      <c r="A302" s="6" t="s">
        <v>462</v>
      </c>
      <c r="B302" s="7" t="s">
        <v>12</v>
      </c>
      <c r="C302" s="7" t="s">
        <v>29</v>
      </c>
      <c r="D302" s="11" t="s">
        <v>463</v>
      </c>
      <c r="E302" s="8">
        <v>4</v>
      </c>
      <c r="F302" s="31"/>
      <c r="G302" s="9">
        <f>ROUND(E302*F302*1,2)</f>
        <v>0</v>
      </c>
    </row>
    <row r="303" spans="1:7" ht="33.75" x14ac:dyDescent="0.25">
      <c r="A303" s="10"/>
      <c r="B303" s="10"/>
      <c r="C303" s="10"/>
      <c r="D303" s="11" t="s">
        <v>464</v>
      </c>
      <c r="E303" s="8"/>
      <c r="F303" s="35"/>
      <c r="G303" s="10"/>
    </row>
    <row r="304" spans="1:7" x14ac:dyDescent="0.25">
      <c r="A304" s="6" t="s">
        <v>465</v>
      </c>
      <c r="B304" s="7" t="s">
        <v>12</v>
      </c>
      <c r="C304" s="7" t="s">
        <v>29</v>
      </c>
      <c r="D304" s="11" t="s">
        <v>466</v>
      </c>
      <c r="E304" s="8">
        <v>4</v>
      </c>
      <c r="F304" s="31"/>
      <c r="G304" s="9">
        <f>ROUND(E304*F304*1,2)</f>
        <v>0</v>
      </c>
    </row>
    <row r="305" spans="1:7" ht="33.75" x14ac:dyDescent="0.25">
      <c r="A305" s="10"/>
      <c r="B305" s="10"/>
      <c r="C305" s="10"/>
      <c r="D305" s="11" t="s">
        <v>467</v>
      </c>
      <c r="E305" s="8"/>
      <c r="F305" s="35"/>
      <c r="G305" s="10"/>
    </row>
    <row r="306" spans="1:7" x14ac:dyDescent="0.25">
      <c r="A306" s="6" t="s">
        <v>468</v>
      </c>
      <c r="B306" s="7" t="s">
        <v>12</v>
      </c>
      <c r="C306" s="7" t="s">
        <v>29</v>
      </c>
      <c r="D306" s="11" t="s">
        <v>469</v>
      </c>
      <c r="E306" s="8">
        <v>4</v>
      </c>
      <c r="F306" s="31"/>
      <c r="G306" s="9">
        <f>ROUND(E306*F306*1,2)</f>
        <v>0</v>
      </c>
    </row>
    <row r="307" spans="1:7" ht="33.75" x14ac:dyDescent="0.25">
      <c r="A307" s="10"/>
      <c r="B307" s="10"/>
      <c r="C307" s="10"/>
      <c r="D307" s="11" t="s">
        <v>470</v>
      </c>
      <c r="E307" s="8"/>
      <c r="F307" s="35"/>
      <c r="G307" s="10"/>
    </row>
    <row r="308" spans="1:7" x14ac:dyDescent="0.25">
      <c r="A308" s="6" t="s">
        <v>471</v>
      </c>
      <c r="B308" s="7" t="s">
        <v>12</v>
      </c>
      <c r="C308" s="7" t="s">
        <v>29</v>
      </c>
      <c r="D308" s="11" t="s">
        <v>472</v>
      </c>
      <c r="E308" s="8">
        <v>4</v>
      </c>
      <c r="F308" s="31"/>
      <c r="G308" s="9">
        <f>ROUND(E308*F308*1,2)</f>
        <v>0</v>
      </c>
    </row>
    <row r="309" spans="1:7" ht="33.75" x14ac:dyDescent="0.25">
      <c r="A309" s="10"/>
      <c r="B309" s="10"/>
      <c r="C309" s="10"/>
      <c r="D309" s="11" t="s">
        <v>473</v>
      </c>
      <c r="E309" s="8"/>
      <c r="F309" s="35"/>
      <c r="G309" s="10"/>
    </row>
    <row r="310" spans="1:7" x14ac:dyDescent="0.25">
      <c r="A310" s="6" t="s">
        <v>474</v>
      </c>
      <c r="B310" s="7" t="s">
        <v>12</v>
      </c>
      <c r="C310" s="7" t="s">
        <v>29</v>
      </c>
      <c r="D310" s="11" t="s">
        <v>475</v>
      </c>
      <c r="E310" s="8">
        <v>4</v>
      </c>
      <c r="F310" s="31"/>
      <c r="G310" s="9">
        <f>ROUND(E310*F310*1,2)</f>
        <v>0</v>
      </c>
    </row>
    <row r="311" spans="1:7" ht="33.75" x14ac:dyDescent="0.25">
      <c r="A311" s="10"/>
      <c r="B311" s="10"/>
      <c r="C311" s="10"/>
      <c r="D311" s="11" t="s">
        <v>476</v>
      </c>
      <c r="E311" s="8"/>
      <c r="F311" s="35"/>
      <c r="G311" s="10"/>
    </row>
    <row r="312" spans="1:7" x14ac:dyDescent="0.25">
      <c r="A312" s="6" t="s">
        <v>477</v>
      </c>
      <c r="B312" s="7" t="s">
        <v>12</v>
      </c>
      <c r="C312" s="7" t="s">
        <v>29</v>
      </c>
      <c r="D312" s="11" t="s">
        <v>478</v>
      </c>
      <c r="E312" s="8">
        <v>2</v>
      </c>
      <c r="F312" s="31"/>
      <c r="G312" s="9">
        <f>ROUND(E312*F312*1,2)</f>
        <v>0</v>
      </c>
    </row>
    <row r="313" spans="1:7" ht="33.75" x14ac:dyDescent="0.25">
      <c r="A313" s="10"/>
      <c r="B313" s="10"/>
      <c r="C313" s="10"/>
      <c r="D313" s="11" t="s">
        <v>479</v>
      </c>
      <c r="E313" s="8"/>
      <c r="F313" s="35"/>
      <c r="G313" s="10"/>
    </row>
    <row r="314" spans="1:7" x14ac:dyDescent="0.25">
      <c r="A314" s="6" t="s">
        <v>480</v>
      </c>
      <c r="B314" s="7" t="s">
        <v>12</v>
      </c>
      <c r="C314" s="7" t="s">
        <v>29</v>
      </c>
      <c r="D314" s="11" t="s">
        <v>481</v>
      </c>
      <c r="E314" s="8">
        <v>2</v>
      </c>
      <c r="F314" s="31"/>
      <c r="G314" s="9">
        <f>ROUND(E314*F314*1,2)</f>
        <v>0</v>
      </c>
    </row>
    <row r="315" spans="1:7" ht="33.75" x14ac:dyDescent="0.25">
      <c r="A315" s="10"/>
      <c r="B315" s="10"/>
      <c r="C315" s="10"/>
      <c r="D315" s="11" t="s">
        <v>482</v>
      </c>
      <c r="E315" s="8"/>
      <c r="F315" s="35"/>
      <c r="G315" s="10"/>
    </row>
    <row r="316" spans="1:7" x14ac:dyDescent="0.25">
      <c r="A316" s="6" t="s">
        <v>483</v>
      </c>
      <c r="B316" s="7" t="s">
        <v>12</v>
      </c>
      <c r="C316" s="7" t="s">
        <v>29</v>
      </c>
      <c r="D316" s="11" t="s">
        <v>484</v>
      </c>
      <c r="E316" s="8">
        <v>2</v>
      </c>
      <c r="F316" s="31"/>
      <c r="G316" s="9">
        <f>ROUND(E316*F316*1,2)</f>
        <v>0</v>
      </c>
    </row>
    <row r="317" spans="1:7" ht="33.75" x14ac:dyDescent="0.25">
      <c r="A317" s="10"/>
      <c r="B317" s="10"/>
      <c r="C317" s="10"/>
      <c r="D317" s="11" t="s">
        <v>485</v>
      </c>
      <c r="E317" s="8"/>
      <c r="F317" s="35"/>
      <c r="G317" s="10"/>
    </row>
    <row r="318" spans="1:7" x14ac:dyDescent="0.25">
      <c r="A318" s="6" t="s">
        <v>486</v>
      </c>
      <c r="B318" s="7" t="s">
        <v>12</v>
      </c>
      <c r="C318" s="7" t="s">
        <v>29</v>
      </c>
      <c r="D318" s="11" t="s">
        <v>487</v>
      </c>
      <c r="E318" s="8">
        <v>2</v>
      </c>
      <c r="F318" s="31"/>
      <c r="G318" s="9">
        <f>ROUND(E318*F318*1,2)</f>
        <v>0</v>
      </c>
    </row>
    <row r="319" spans="1:7" ht="33.75" x14ac:dyDescent="0.25">
      <c r="A319" s="10"/>
      <c r="B319" s="10"/>
      <c r="C319" s="10"/>
      <c r="D319" s="11" t="s">
        <v>488</v>
      </c>
      <c r="E319" s="8"/>
      <c r="F319" s="35"/>
      <c r="G319" s="10"/>
    </row>
    <row r="320" spans="1:7" x14ac:dyDescent="0.25">
      <c r="A320" s="6" t="s">
        <v>489</v>
      </c>
      <c r="B320" s="7" t="s">
        <v>12</v>
      </c>
      <c r="C320" s="7" t="s">
        <v>29</v>
      </c>
      <c r="D320" s="11" t="s">
        <v>490</v>
      </c>
      <c r="E320" s="8">
        <v>2</v>
      </c>
      <c r="F320" s="31"/>
      <c r="G320" s="9">
        <f>ROUND(E320*F320*1,2)</f>
        <v>0</v>
      </c>
    </row>
    <row r="321" spans="1:7" ht="33.75" x14ac:dyDescent="0.25">
      <c r="A321" s="10"/>
      <c r="B321" s="10"/>
      <c r="C321" s="10"/>
      <c r="D321" s="11" t="s">
        <v>491</v>
      </c>
      <c r="E321" s="8"/>
      <c r="F321" s="35"/>
      <c r="G321" s="10"/>
    </row>
    <row r="322" spans="1:7" x14ac:dyDescent="0.25">
      <c r="A322" s="6" t="s">
        <v>492</v>
      </c>
      <c r="B322" s="7" t="s">
        <v>12</v>
      </c>
      <c r="C322" s="7" t="s">
        <v>29</v>
      </c>
      <c r="D322" s="11" t="s">
        <v>493</v>
      </c>
      <c r="E322" s="8">
        <v>2</v>
      </c>
      <c r="F322" s="31"/>
      <c r="G322" s="9">
        <f>ROUND(E322*F322*1,2)</f>
        <v>0</v>
      </c>
    </row>
    <row r="323" spans="1:7" ht="33.75" x14ac:dyDescent="0.25">
      <c r="A323" s="10"/>
      <c r="B323" s="10"/>
      <c r="C323" s="10"/>
      <c r="D323" s="11" t="s">
        <v>494</v>
      </c>
      <c r="E323" s="8"/>
      <c r="F323" s="35"/>
      <c r="G323" s="10"/>
    </row>
    <row r="324" spans="1:7" x14ac:dyDescent="0.25">
      <c r="A324" s="6" t="s">
        <v>495</v>
      </c>
      <c r="B324" s="7" t="s">
        <v>12</v>
      </c>
      <c r="C324" s="7" t="s">
        <v>29</v>
      </c>
      <c r="D324" s="11" t="s">
        <v>496</v>
      </c>
      <c r="E324" s="8">
        <v>2</v>
      </c>
      <c r="F324" s="31"/>
      <c r="G324" s="9">
        <f>ROUND(E324*F324*1,2)</f>
        <v>0</v>
      </c>
    </row>
    <row r="325" spans="1:7" ht="33.75" x14ac:dyDescent="0.25">
      <c r="A325" s="10"/>
      <c r="B325" s="10"/>
      <c r="C325" s="10"/>
      <c r="D325" s="11" t="s">
        <v>497</v>
      </c>
      <c r="E325" s="8"/>
      <c r="F325" s="35"/>
      <c r="G325" s="10"/>
    </row>
    <row r="326" spans="1:7" x14ac:dyDescent="0.25">
      <c r="A326" s="6" t="s">
        <v>498</v>
      </c>
      <c r="B326" s="7" t="s">
        <v>12</v>
      </c>
      <c r="C326" s="7" t="s">
        <v>29</v>
      </c>
      <c r="D326" s="11" t="s">
        <v>499</v>
      </c>
      <c r="E326" s="8">
        <v>2</v>
      </c>
      <c r="F326" s="31"/>
      <c r="G326" s="9">
        <f>ROUND(E326*F326*1,2)</f>
        <v>0</v>
      </c>
    </row>
    <row r="327" spans="1:7" ht="33.75" x14ac:dyDescent="0.25">
      <c r="A327" s="10"/>
      <c r="B327" s="10"/>
      <c r="C327" s="10"/>
      <c r="D327" s="11" t="s">
        <v>500</v>
      </c>
      <c r="E327" s="8"/>
      <c r="F327" s="35"/>
      <c r="G327" s="10"/>
    </row>
    <row r="328" spans="1:7" x14ac:dyDescent="0.25">
      <c r="A328" s="6" t="s">
        <v>501</v>
      </c>
      <c r="B328" s="7" t="s">
        <v>12</v>
      </c>
      <c r="C328" s="7" t="s">
        <v>29</v>
      </c>
      <c r="D328" s="11" t="s">
        <v>502</v>
      </c>
      <c r="E328" s="8">
        <v>2</v>
      </c>
      <c r="F328" s="31"/>
      <c r="G328" s="9">
        <f>ROUND(E328*F328*1,2)</f>
        <v>0</v>
      </c>
    </row>
    <row r="329" spans="1:7" ht="33.75" x14ac:dyDescent="0.25">
      <c r="A329" s="10"/>
      <c r="B329" s="10"/>
      <c r="C329" s="10"/>
      <c r="D329" s="11" t="s">
        <v>503</v>
      </c>
      <c r="E329" s="8"/>
      <c r="F329" s="35"/>
      <c r="G329" s="10"/>
    </row>
    <row r="330" spans="1:7" x14ac:dyDescent="0.25">
      <c r="A330" s="6" t="s">
        <v>504</v>
      </c>
      <c r="B330" s="7" t="s">
        <v>12</v>
      </c>
      <c r="C330" s="7" t="s">
        <v>29</v>
      </c>
      <c r="D330" s="11" t="s">
        <v>505</v>
      </c>
      <c r="E330" s="8">
        <v>2</v>
      </c>
      <c r="F330" s="31"/>
      <c r="G330" s="9">
        <f>ROUND(E330*F330*1,2)</f>
        <v>0</v>
      </c>
    </row>
    <row r="331" spans="1:7" ht="33.75" x14ac:dyDescent="0.25">
      <c r="A331" s="10"/>
      <c r="B331" s="10"/>
      <c r="C331" s="10"/>
      <c r="D331" s="11" t="s">
        <v>506</v>
      </c>
      <c r="E331" s="8"/>
      <c r="F331" s="35"/>
      <c r="G331" s="10"/>
    </row>
    <row r="332" spans="1:7" x14ac:dyDescent="0.25">
      <c r="A332" s="6" t="s">
        <v>507</v>
      </c>
      <c r="B332" s="7" t="s">
        <v>12</v>
      </c>
      <c r="C332" s="7" t="s">
        <v>29</v>
      </c>
      <c r="D332" s="11" t="s">
        <v>508</v>
      </c>
      <c r="E332" s="8">
        <v>2</v>
      </c>
      <c r="F332" s="31"/>
      <c r="G332" s="9">
        <f>ROUND(E332*F332*1,2)</f>
        <v>0</v>
      </c>
    </row>
    <row r="333" spans="1:7" ht="22.5" x14ac:dyDescent="0.25">
      <c r="A333" s="10"/>
      <c r="B333" s="10"/>
      <c r="C333" s="10"/>
      <c r="D333" s="11" t="s">
        <v>509</v>
      </c>
      <c r="E333" s="8"/>
      <c r="F333" s="35"/>
      <c r="G333" s="10"/>
    </row>
    <row r="334" spans="1:7" x14ac:dyDescent="0.25">
      <c r="A334" s="6" t="s">
        <v>510</v>
      </c>
      <c r="B334" s="7" t="s">
        <v>12</v>
      </c>
      <c r="C334" s="7" t="s">
        <v>29</v>
      </c>
      <c r="D334" s="11" t="s">
        <v>511</v>
      </c>
      <c r="E334" s="8">
        <v>2</v>
      </c>
      <c r="F334" s="31"/>
      <c r="G334" s="9">
        <f>ROUND(E334*F334*1,2)</f>
        <v>0</v>
      </c>
    </row>
    <row r="335" spans="1:7" ht="22.5" x14ac:dyDescent="0.25">
      <c r="A335" s="10"/>
      <c r="B335" s="10"/>
      <c r="C335" s="10"/>
      <c r="D335" s="11" t="s">
        <v>512</v>
      </c>
      <c r="E335" s="8"/>
      <c r="F335" s="35"/>
      <c r="G335" s="10"/>
    </row>
    <row r="336" spans="1:7" x14ac:dyDescent="0.25">
      <c r="A336" s="6" t="s">
        <v>513</v>
      </c>
      <c r="B336" s="7" t="s">
        <v>12</v>
      </c>
      <c r="C336" s="7" t="s">
        <v>29</v>
      </c>
      <c r="D336" s="11" t="s">
        <v>514</v>
      </c>
      <c r="E336" s="8">
        <v>2</v>
      </c>
      <c r="F336" s="31"/>
      <c r="G336" s="9">
        <f>ROUND(E336*F336*1,2)</f>
        <v>0</v>
      </c>
    </row>
    <row r="337" spans="1:7" ht="22.5" x14ac:dyDescent="0.25">
      <c r="A337" s="10"/>
      <c r="B337" s="10"/>
      <c r="C337" s="10"/>
      <c r="D337" s="11" t="s">
        <v>515</v>
      </c>
      <c r="E337" s="8"/>
      <c r="F337" s="35"/>
      <c r="G337" s="10"/>
    </row>
    <row r="338" spans="1:7" x14ac:dyDescent="0.25">
      <c r="A338" s="6" t="s">
        <v>516</v>
      </c>
      <c r="B338" s="7" t="s">
        <v>12</v>
      </c>
      <c r="C338" s="7" t="s">
        <v>29</v>
      </c>
      <c r="D338" s="11" t="s">
        <v>517</v>
      </c>
      <c r="E338" s="8">
        <v>4</v>
      </c>
      <c r="F338" s="31"/>
      <c r="G338" s="9">
        <f>ROUND(E338*F338*1,2)</f>
        <v>0</v>
      </c>
    </row>
    <row r="339" spans="1:7" ht="22.5" x14ac:dyDescent="0.25">
      <c r="A339" s="10"/>
      <c r="B339" s="10"/>
      <c r="C339" s="10"/>
      <c r="D339" s="11" t="s">
        <v>518</v>
      </c>
      <c r="E339" s="8"/>
      <c r="F339" s="35"/>
      <c r="G339" s="10"/>
    </row>
    <row r="340" spans="1:7" x14ac:dyDescent="0.25">
      <c r="A340" s="6" t="s">
        <v>519</v>
      </c>
      <c r="B340" s="7" t="s">
        <v>12</v>
      </c>
      <c r="C340" s="7" t="s">
        <v>29</v>
      </c>
      <c r="D340" s="11" t="s">
        <v>520</v>
      </c>
      <c r="E340" s="8">
        <v>2</v>
      </c>
      <c r="F340" s="31"/>
      <c r="G340" s="9">
        <f>ROUND(E340*F340*1,2)</f>
        <v>0</v>
      </c>
    </row>
    <row r="341" spans="1:7" ht="22.5" x14ac:dyDescent="0.25">
      <c r="A341" s="10"/>
      <c r="B341" s="10"/>
      <c r="C341" s="10"/>
      <c r="D341" s="11" t="s">
        <v>521</v>
      </c>
      <c r="E341" s="8"/>
      <c r="F341" s="35"/>
      <c r="G341" s="10"/>
    </row>
    <row r="342" spans="1:7" x14ac:dyDescent="0.25">
      <c r="A342" s="6" t="s">
        <v>522</v>
      </c>
      <c r="B342" s="7" t="s">
        <v>12</v>
      </c>
      <c r="C342" s="7" t="s">
        <v>29</v>
      </c>
      <c r="D342" s="11" t="s">
        <v>523</v>
      </c>
      <c r="E342" s="8">
        <v>2</v>
      </c>
      <c r="F342" s="31"/>
      <c r="G342" s="9">
        <f>ROUND(E342*F342*1,2)</f>
        <v>0</v>
      </c>
    </row>
    <row r="343" spans="1:7" ht="22.5" x14ac:dyDescent="0.25">
      <c r="A343" s="10"/>
      <c r="B343" s="10"/>
      <c r="C343" s="10"/>
      <c r="D343" s="11" t="s">
        <v>524</v>
      </c>
      <c r="E343" s="8"/>
      <c r="F343" s="35"/>
      <c r="G343" s="10"/>
    </row>
    <row r="344" spans="1:7" x14ac:dyDescent="0.25">
      <c r="A344" s="6" t="s">
        <v>525</v>
      </c>
      <c r="B344" s="7" t="s">
        <v>12</v>
      </c>
      <c r="C344" s="7" t="s">
        <v>29</v>
      </c>
      <c r="D344" s="11" t="s">
        <v>526</v>
      </c>
      <c r="E344" s="8">
        <v>2</v>
      </c>
      <c r="F344" s="31"/>
      <c r="G344" s="9">
        <f>ROUND(E344*F344*1,2)</f>
        <v>0</v>
      </c>
    </row>
    <row r="345" spans="1:7" ht="22.5" x14ac:dyDescent="0.25">
      <c r="A345" s="10"/>
      <c r="B345" s="10"/>
      <c r="C345" s="10"/>
      <c r="D345" s="11" t="s">
        <v>527</v>
      </c>
      <c r="E345" s="8"/>
      <c r="F345" s="35"/>
      <c r="G345" s="10"/>
    </row>
    <row r="346" spans="1:7" x14ac:dyDescent="0.25">
      <c r="A346" s="6" t="s">
        <v>528</v>
      </c>
      <c r="B346" s="7" t="s">
        <v>12</v>
      </c>
      <c r="C346" s="7" t="s">
        <v>29</v>
      </c>
      <c r="D346" s="11" t="s">
        <v>529</v>
      </c>
      <c r="E346" s="8">
        <v>2</v>
      </c>
      <c r="F346" s="31"/>
      <c r="G346" s="9">
        <f>ROUND(E346*F346*1,2)</f>
        <v>0</v>
      </c>
    </row>
    <row r="347" spans="1:7" ht="22.5" x14ac:dyDescent="0.25">
      <c r="A347" s="10"/>
      <c r="B347" s="10"/>
      <c r="C347" s="10"/>
      <c r="D347" s="11" t="s">
        <v>530</v>
      </c>
      <c r="E347" s="8"/>
      <c r="F347" s="35"/>
      <c r="G347" s="10"/>
    </row>
    <row r="348" spans="1:7" x14ac:dyDescent="0.25">
      <c r="A348" s="6" t="s">
        <v>531</v>
      </c>
      <c r="B348" s="7" t="s">
        <v>12</v>
      </c>
      <c r="C348" s="7" t="s">
        <v>29</v>
      </c>
      <c r="D348" s="11" t="s">
        <v>532</v>
      </c>
      <c r="E348" s="8">
        <v>2</v>
      </c>
      <c r="F348" s="31"/>
      <c r="G348" s="9">
        <f>ROUND(E348*F348*1,2)</f>
        <v>0</v>
      </c>
    </row>
    <row r="349" spans="1:7" ht="33.75" x14ac:dyDescent="0.25">
      <c r="A349" s="10"/>
      <c r="B349" s="10"/>
      <c r="C349" s="10"/>
      <c r="D349" s="11" t="s">
        <v>533</v>
      </c>
      <c r="E349" s="8"/>
      <c r="F349" s="35"/>
      <c r="G349" s="10"/>
    </row>
    <row r="350" spans="1:7" x14ac:dyDescent="0.25">
      <c r="A350" s="6" t="s">
        <v>534</v>
      </c>
      <c r="B350" s="7" t="s">
        <v>12</v>
      </c>
      <c r="C350" s="7" t="s">
        <v>29</v>
      </c>
      <c r="D350" s="11" t="s">
        <v>535</v>
      </c>
      <c r="E350" s="8">
        <v>2</v>
      </c>
      <c r="F350" s="31"/>
      <c r="G350" s="9">
        <f>ROUND(E350*F350*1,2)</f>
        <v>0</v>
      </c>
    </row>
    <row r="351" spans="1:7" ht="33.75" x14ac:dyDescent="0.25">
      <c r="A351" s="10"/>
      <c r="B351" s="10"/>
      <c r="C351" s="10"/>
      <c r="D351" s="11" t="s">
        <v>536</v>
      </c>
      <c r="E351" s="8"/>
      <c r="F351" s="35"/>
      <c r="G351" s="10"/>
    </row>
    <row r="352" spans="1:7" x14ac:dyDescent="0.25">
      <c r="A352" s="6" t="s">
        <v>537</v>
      </c>
      <c r="B352" s="7" t="s">
        <v>12</v>
      </c>
      <c r="C352" s="7" t="s">
        <v>29</v>
      </c>
      <c r="D352" s="11" t="s">
        <v>538</v>
      </c>
      <c r="E352" s="8">
        <v>2</v>
      </c>
      <c r="F352" s="31"/>
      <c r="G352" s="9">
        <f>ROUND(E352*F352*1,2)</f>
        <v>0</v>
      </c>
    </row>
    <row r="353" spans="1:7" ht="33.75" x14ac:dyDescent="0.25">
      <c r="A353" s="10"/>
      <c r="B353" s="10"/>
      <c r="C353" s="10"/>
      <c r="D353" s="11" t="s">
        <v>539</v>
      </c>
      <c r="E353" s="8"/>
      <c r="F353" s="35"/>
      <c r="G353" s="10"/>
    </row>
    <row r="354" spans="1:7" x14ac:dyDescent="0.25">
      <c r="A354" s="6" t="s">
        <v>540</v>
      </c>
      <c r="B354" s="7" t="s">
        <v>12</v>
      </c>
      <c r="C354" s="7" t="s">
        <v>29</v>
      </c>
      <c r="D354" s="11" t="s">
        <v>541</v>
      </c>
      <c r="E354" s="8">
        <v>2</v>
      </c>
      <c r="F354" s="31"/>
      <c r="G354" s="9">
        <f>ROUND(E354*F354*1,2)</f>
        <v>0</v>
      </c>
    </row>
    <row r="355" spans="1:7" ht="33.75" x14ac:dyDescent="0.25">
      <c r="A355" s="10"/>
      <c r="B355" s="10"/>
      <c r="C355" s="10"/>
      <c r="D355" s="11" t="s">
        <v>542</v>
      </c>
      <c r="E355" s="8"/>
      <c r="F355" s="35"/>
      <c r="G355" s="10"/>
    </row>
    <row r="356" spans="1:7" x14ac:dyDescent="0.25">
      <c r="A356" s="6" t="s">
        <v>543</v>
      </c>
      <c r="B356" s="7" t="s">
        <v>12</v>
      </c>
      <c r="C356" s="7" t="s">
        <v>29</v>
      </c>
      <c r="D356" s="11" t="s">
        <v>544</v>
      </c>
      <c r="E356" s="8">
        <v>2</v>
      </c>
      <c r="F356" s="31"/>
      <c r="G356" s="9">
        <f>ROUND(E356*F356*1,2)</f>
        <v>0</v>
      </c>
    </row>
    <row r="357" spans="1:7" ht="33.75" x14ac:dyDescent="0.25">
      <c r="A357" s="10"/>
      <c r="B357" s="10"/>
      <c r="C357" s="10"/>
      <c r="D357" s="11" t="s">
        <v>545</v>
      </c>
      <c r="E357" s="8"/>
      <c r="F357" s="35"/>
      <c r="G357" s="10"/>
    </row>
    <row r="358" spans="1:7" x14ac:dyDescent="0.25">
      <c r="A358" s="6" t="s">
        <v>546</v>
      </c>
      <c r="B358" s="7" t="s">
        <v>12</v>
      </c>
      <c r="C358" s="7" t="s">
        <v>29</v>
      </c>
      <c r="D358" s="11" t="s">
        <v>547</v>
      </c>
      <c r="E358" s="8">
        <v>2</v>
      </c>
      <c r="F358" s="31"/>
      <c r="G358" s="9">
        <f>ROUND(E358*F358*1,2)</f>
        <v>0</v>
      </c>
    </row>
    <row r="359" spans="1:7" ht="33.75" x14ac:dyDescent="0.25">
      <c r="A359" s="10"/>
      <c r="B359" s="10"/>
      <c r="C359" s="10"/>
      <c r="D359" s="11" t="s">
        <v>548</v>
      </c>
      <c r="E359" s="8"/>
      <c r="F359" s="35"/>
      <c r="G359" s="10"/>
    </row>
    <row r="360" spans="1:7" x14ac:dyDescent="0.25">
      <c r="A360" s="6" t="s">
        <v>549</v>
      </c>
      <c r="B360" s="7" t="s">
        <v>12</v>
      </c>
      <c r="C360" s="7" t="s">
        <v>29</v>
      </c>
      <c r="D360" s="11" t="s">
        <v>550</v>
      </c>
      <c r="E360" s="8">
        <v>2</v>
      </c>
      <c r="F360" s="31"/>
      <c r="G360" s="9">
        <f>ROUND(E360*F360*1,2)</f>
        <v>0</v>
      </c>
    </row>
    <row r="361" spans="1:7" ht="33.75" x14ac:dyDescent="0.25">
      <c r="A361" s="10"/>
      <c r="B361" s="10"/>
      <c r="C361" s="10"/>
      <c r="D361" s="11" t="s">
        <v>551</v>
      </c>
      <c r="E361" s="8"/>
      <c r="F361" s="35"/>
      <c r="G361" s="10"/>
    </row>
    <row r="362" spans="1:7" x14ac:dyDescent="0.25">
      <c r="A362" s="6" t="s">
        <v>552</v>
      </c>
      <c r="B362" s="7" t="s">
        <v>12</v>
      </c>
      <c r="C362" s="7" t="s">
        <v>29</v>
      </c>
      <c r="D362" s="11" t="s">
        <v>553</v>
      </c>
      <c r="E362" s="8">
        <v>2</v>
      </c>
      <c r="F362" s="31"/>
      <c r="G362" s="9">
        <f>ROUND(E362*F362*1,2)</f>
        <v>0</v>
      </c>
    </row>
    <row r="363" spans="1:7" ht="33.75" x14ac:dyDescent="0.25">
      <c r="A363" s="10"/>
      <c r="B363" s="10"/>
      <c r="C363" s="10"/>
      <c r="D363" s="11" t="s">
        <v>554</v>
      </c>
      <c r="E363" s="8"/>
      <c r="F363" s="35"/>
      <c r="G363" s="10"/>
    </row>
    <row r="364" spans="1:7" x14ac:dyDescent="0.25">
      <c r="A364" s="6" t="s">
        <v>555</v>
      </c>
      <c r="B364" s="7" t="s">
        <v>12</v>
      </c>
      <c r="C364" s="7" t="s">
        <v>29</v>
      </c>
      <c r="D364" s="11" t="s">
        <v>556</v>
      </c>
      <c r="E364" s="8">
        <v>2</v>
      </c>
      <c r="F364" s="31"/>
      <c r="G364" s="9">
        <f>ROUND(E364*F364*1,2)</f>
        <v>0</v>
      </c>
    </row>
    <row r="365" spans="1:7" ht="33.75" x14ac:dyDescent="0.25">
      <c r="A365" s="10"/>
      <c r="B365" s="10"/>
      <c r="C365" s="10"/>
      <c r="D365" s="11" t="s">
        <v>557</v>
      </c>
      <c r="E365" s="8"/>
      <c r="F365" s="35"/>
      <c r="G365" s="10"/>
    </row>
    <row r="366" spans="1:7" x14ac:dyDescent="0.25">
      <c r="A366" s="6" t="s">
        <v>558</v>
      </c>
      <c r="B366" s="7" t="s">
        <v>12</v>
      </c>
      <c r="C366" s="7" t="s">
        <v>29</v>
      </c>
      <c r="D366" s="11" t="s">
        <v>559</v>
      </c>
      <c r="E366" s="8">
        <v>2</v>
      </c>
      <c r="F366" s="31"/>
      <c r="G366" s="9">
        <f>ROUND(E366*F366*1,2)</f>
        <v>0</v>
      </c>
    </row>
    <row r="367" spans="1:7" ht="33.75" x14ac:dyDescent="0.25">
      <c r="A367" s="10"/>
      <c r="B367" s="10"/>
      <c r="C367" s="10"/>
      <c r="D367" s="11" t="s">
        <v>560</v>
      </c>
      <c r="E367" s="8"/>
      <c r="F367" s="35"/>
      <c r="G367" s="10"/>
    </row>
    <row r="368" spans="1:7" x14ac:dyDescent="0.25">
      <c r="A368" s="6" t="s">
        <v>561</v>
      </c>
      <c r="B368" s="7" t="s">
        <v>12</v>
      </c>
      <c r="C368" s="7" t="s">
        <v>29</v>
      </c>
      <c r="D368" s="11" t="s">
        <v>562</v>
      </c>
      <c r="E368" s="8">
        <v>2</v>
      </c>
      <c r="F368" s="31"/>
      <c r="G368" s="9">
        <f>ROUND(E368*F368*1,2)</f>
        <v>0</v>
      </c>
    </row>
    <row r="369" spans="1:7" ht="33.75" x14ac:dyDescent="0.25">
      <c r="A369" s="10"/>
      <c r="B369" s="10"/>
      <c r="C369" s="10"/>
      <c r="D369" s="11" t="s">
        <v>563</v>
      </c>
      <c r="E369" s="8"/>
      <c r="F369" s="35"/>
      <c r="G369" s="10"/>
    </row>
    <row r="370" spans="1:7" x14ac:dyDescent="0.25">
      <c r="A370" s="6" t="s">
        <v>564</v>
      </c>
      <c r="B370" s="7" t="s">
        <v>12</v>
      </c>
      <c r="C370" s="7" t="s">
        <v>29</v>
      </c>
      <c r="D370" s="11" t="s">
        <v>565</v>
      </c>
      <c r="E370" s="8">
        <v>2</v>
      </c>
      <c r="F370" s="31"/>
      <c r="G370" s="9">
        <f>ROUND(E370*F370*1,2)</f>
        <v>0</v>
      </c>
    </row>
    <row r="371" spans="1:7" ht="33.75" x14ac:dyDescent="0.25">
      <c r="A371" s="10"/>
      <c r="B371" s="10"/>
      <c r="C371" s="10"/>
      <c r="D371" s="11" t="s">
        <v>566</v>
      </c>
      <c r="E371" s="8"/>
      <c r="F371" s="35"/>
      <c r="G371" s="10"/>
    </row>
    <row r="372" spans="1:7" x14ac:dyDescent="0.25">
      <c r="A372" s="6" t="s">
        <v>567</v>
      </c>
      <c r="B372" s="7" t="s">
        <v>12</v>
      </c>
      <c r="C372" s="7" t="s">
        <v>29</v>
      </c>
      <c r="D372" s="11" t="s">
        <v>568</v>
      </c>
      <c r="E372" s="8">
        <v>2</v>
      </c>
      <c r="F372" s="31"/>
      <c r="G372" s="9">
        <f>ROUND(E372*F372*1,2)</f>
        <v>0</v>
      </c>
    </row>
    <row r="373" spans="1:7" ht="33.75" x14ac:dyDescent="0.25">
      <c r="A373" s="10"/>
      <c r="B373" s="10"/>
      <c r="C373" s="10"/>
      <c r="D373" s="11" t="s">
        <v>569</v>
      </c>
      <c r="E373" s="8"/>
      <c r="F373" s="35"/>
      <c r="G373" s="10"/>
    </row>
    <row r="374" spans="1:7" x14ac:dyDescent="0.25">
      <c r="A374" s="6" t="s">
        <v>570</v>
      </c>
      <c r="B374" s="7" t="s">
        <v>12</v>
      </c>
      <c r="C374" s="7" t="s">
        <v>29</v>
      </c>
      <c r="D374" s="11" t="s">
        <v>571</v>
      </c>
      <c r="E374" s="8">
        <v>2</v>
      </c>
      <c r="F374" s="31"/>
      <c r="G374" s="9">
        <f>ROUND(E374*F374*1,2)</f>
        <v>0</v>
      </c>
    </row>
    <row r="375" spans="1:7" ht="33.75" x14ac:dyDescent="0.25">
      <c r="A375" s="10"/>
      <c r="B375" s="10"/>
      <c r="C375" s="10"/>
      <c r="D375" s="11" t="s">
        <v>572</v>
      </c>
      <c r="E375" s="8"/>
      <c r="F375" s="35"/>
      <c r="G375" s="10"/>
    </row>
    <row r="376" spans="1:7" x14ac:dyDescent="0.25">
      <c r="A376" s="6" t="s">
        <v>573</v>
      </c>
      <c r="B376" s="7" t="s">
        <v>12</v>
      </c>
      <c r="C376" s="7" t="s">
        <v>29</v>
      </c>
      <c r="D376" s="11" t="s">
        <v>574</v>
      </c>
      <c r="E376" s="8">
        <v>4</v>
      </c>
      <c r="F376" s="31"/>
      <c r="G376" s="9">
        <f>ROUND(E376*F376*1,2)</f>
        <v>0</v>
      </c>
    </row>
    <row r="377" spans="1:7" ht="33.75" x14ac:dyDescent="0.25">
      <c r="A377" s="10"/>
      <c r="B377" s="10"/>
      <c r="C377" s="10"/>
      <c r="D377" s="11" t="s">
        <v>575</v>
      </c>
      <c r="E377" s="8"/>
      <c r="F377" s="35"/>
      <c r="G377" s="10"/>
    </row>
    <row r="378" spans="1:7" x14ac:dyDescent="0.25">
      <c r="A378" s="6" t="s">
        <v>576</v>
      </c>
      <c r="B378" s="7" t="s">
        <v>12</v>
      </c>
      <c r="C378" s="7" t="s">
        <v>29</v>
      </c>
      <c r="D378" s="11" t="s">
        <v>577</v>
      </c>
      <c r="E378" s="8">
        <v>4</v>
      </c>
      <c r="F378" s="31"/>
      <c r="G378" s="9">
        <f>ROUND(E378*F378*1,2)</f>
        <v>0</v>
      </c>
    </row>
    <row r="379" spans="1:7" ht="33.75" x14ac:dyDescent="0.25">
      <c r="A379" s="10"/>
      <c r="B379" s="10"/>
      <c r="C379" s="10"/>
      <c r="D379" s="11" t="s">
        <v>578</v>
      </c>
      <c r="E379" s="8"/>
      <c r="F379" s="35"/>
      <c r="G379" s="10"/>
    </row>
    <row r="380" spans="1:7" x14ac:dyDescent="0.25">
      <c r="A380" s="6" t="s">
        <v>579</v>
      </c>
      <c r="B380" s="7" t="s">
        <v>12</v>
      </c>
      <c r="C380" s="7" t="s">
        <v>29</v>
      </c>
      <c r="D380" s="11" t="s">
        <v>580</v>
      </c>
      <c r="E380" s="8">
        <v>4</v>
      </c>
      <c r="F380" s="31"/>
      <c r="G380" s="9">
        <f>ROUND(E380*F380*1,2)</f>
        <v>0</v>
      </c>
    </row>
    <row r="381" spans="1:7" ht="33.75" x14ac:dyDescent="0.25">
      <c r="A381" s="10"/>
      <c r="B381" s="10"/>
      <c r="C381" s="10"/>
      <c r="D381" s="11" t="s">
        <v>581</v>
      </c>
      <c r="E381" s="8"/>
      <c r="F381" s="35"/>
      <c r="G381" s="10"/>
    </row>
    <row r="382" spans="1:7" x14ac:dyDescent="0.25">
      <c r="A382" s="6" t="s">
        <v>582</v>
      </c>
      <c r="B382" s="7" t="s">
        <v>12</v>
      </c>
      <c r="C382" s="7" t="s">
        <v>29</v>
      </c>
      <c r="D382" s="11" t="s">
        <v>583</v>
      </c>
      <c r="E382" s="8">
        <v>2</v>
      </c>
      <c r="F382" s="31"/>
      <c r="G382" s="9">
        <f>ROUND(E382*F382*1,2)</f>
        <v>0</v>
      </c>
    </row>
    <row r="383" spans="1:7" ht="33.75" x14ac:dyDescent="0.25">
      <c r="A383" s="10"/>
      <c r="B383" s="10"/>
      <c r="C383" s="10"/>
      <c r="D383" s="11" t="s">
        <v>584</v>
      </c>
      <c r="E383" s="8"/>
      <c r="F383" s="35"/>
      <c r="G383" s="10"/>
    </row>
    <row r="384" spans="1:7" x14ac:dyDescent="0.25">
      <c r="A384" s="6" t="s">
        <v>585</v>
      </c>
      <c r="B384" s="7" t="s">
        <v>12</v>
      </c>
      <c r="C384" s="7" t="s">
        <v>29</v>
      </c>
      <c r="D384" s="11" t="s">
        <v>586</v>
      </c>
      <c r="E384" s="8">
        <v>2</v>
      </c>
      <c r="F384" s="31"/>
      <c r="G384" s="9">
        <f>ROUND(E384*F384*1,2)</f>
        <v>0</v>
      </c>
    </row>
    <row r="385" spans="1:7" ht="33.75" x14ac:dyDescent="0.25">
      <c r="A385" s="10"/>
      <c r="B385" s="10"/>
      <c r="C385" s="10"/>
      <c r="D385" s="11" t="s">
        <v>587</v>
      </c>
      <c r="E385" s="8"/>
      <c r="F385" s="35"/>
      <c r="G385" s="10"/>
    </row>
    <row r="386" spans="1:7" x14ac:dyDescent="0.25">
      <c r="A386" s="6" t="s">
        <v>588</v>
      </c>
      <c r="B386" s="7" t="s">
        <v>12</v>
      </c>
      <c r="C386" s="7" t="s">
        <v>29</v>
      </c>
      <c r="D386" s="11" t="s">
        <v>589</v>
      </c>
      <c r="E386" s="8">
        <v>2</v>
      </c>
      <c r="F386" s="31"/>
      <c r="G386" s="9">
        <f>ROUND(E386*F386*1,2)</f>
        <v>0</v>
      </c>
    </row>
    <row r="387" spans="1:7" ht="33.75" x14ac:dyDescent="0.25">
      <c r="A387" s="10"/>
      <c r="B387" s="10"/>
      <c r="C387" s="10"/>
      <c r="D387" s="11" t="s">
        <v>590</v>
      </c>
      <c r="E387" s="8"/>
      <c r="F387" s="35"/>
      <c r="G387" s="10"/>
    </row>
    <row r="388" spans="1:7" x14ac:dyDescent="0.25">
      <c r="A388" s="6" t="s">
        <v>591</v>
      </c>
      <c r="B388" s="7" t="s">
        <v>12</v>
      </c>
      <c r="C388" s="7" t="s">
        <v>29</v>
      </c>
      <c r="D388" s="11" t="s">
        <v>592</v>
      </c>
      <c r="E388" s="8">
        <v>2</v>
      </c>
      <c r="F388" s="31"/>
      <c r="G388" s="9">
        <f>ROUND(E388*F388*1,2)</f>
        <v>0</v>
      </c>
    </row>
    <row r="389" spans="1:7" ht="33.75" x14ac:dyDescent="0.25">
      <c r="A389" s="10"/>
      <c r="B389" s="10"/>
      <c r="C389" s="10"/>
      <c r="D389" s="11" t="s">
        <v>593</v>
      </c>
      <c r="E389" s="8"/>
      <c r="F389" s="35"/>
      <c r="G389" s="10"/>
    </row>
    <row r="390" spans="1:7" x14ac:dyDescent="0.25">
      <c r="A390" s="6" t="s">
        <v>594</v>
      </c>
      <c r="B390" s="7" t="s">
        <v>12</v>
      </c>
      <c r="C390" s="7" t="s">
        <v>29</v>
      </c>
      <c r="D390" s="11" t="s">
        <v>595</v>
      </c>
      <c r="E390" s="8">
        <v>2</v>
      </c>
      <c r="F390" s="31"/>
      <c r="G390" s="9">
        <f>ROUND(E390*F390*1,2)</f>
        <v>0</v>
      </c>
    </row>
    <row r="391" spans="1:7" ht="33.75" x14ac:dyDescent="0.25">
      <c r="A391" s="10"/>
      <c r="B391" s="10"/>
      <c r="C391" s="10"/>
      <c r="D391" s="11" t="s">
        <v>596</v>
      </c>
      <c r="E391" s="8"/>
      <c r="F391" s="35"/>
      <c r="G391" s="10"/>
    </row>
    <row r="392" spans="1:7" x14ac:dyDescent="0.25">
      <c r="A392" s="6" t="s">
        <v>597</v>
      </c>
      <c r="B392" s="7" t="s">
        <v>12</v>
      </c>
      <c r="C392" s="7" t="s">
        <v>29</v>
      </c>
      <c r="D392" s="11" t="s">
        <v>598</v>
      </c>
      <c r="E392" s="8">
        <v>2</v>
      </c>
      <c r="F392" s="31"/>
      <c r="G392" s="9">
        <f>ROUND(E392*F392*1,2)</f>
        <v>0</v>
      </c>
    </row>
    <row r="393" spans="1:7" ht="33.75" x14ac:dyDescent="0.25">
      <c r="A393" s="10"/>
      <c r="B393" s="10"/>
      <c r="C393" s="10"/>
      <c r="D393" s="11" t="s">
        <v>599</v>
      </c>
      <c r="E393" s="8"/>
      <c r="F393" s="35"/>
      <c r="G393" s="10"/>
    </row>
    <row r="394" spans="1:7" x14ac:dyDescent="0.25">
      <c r="A394" s="6" t="s">
        <v>600</v>
      </c>
      <c r="B394" s="7" t="s">
        <v>12</v>
      </c>
      <c r="C394" s="7" t="s">
        <v>29</v>
      </c>
      <c r="D394" s="11" t="s">
        <v>601</v>
      </c>
      <c r="E394" s="8">
        <v>2</v>
      </c>
      <c r="F394" s="31"/>
      <c r="G394" s="9">
        <f>ROUND(E394*F394*1,2)</f>
        <v>0</v>
      </c>
    </row>
    <row r="395" spans="1:7" ht="33.75" x14ac:dyDescent="0.25">
      <c r="A395" s="10"/>
      <c r="B395" s="10"/>
      <c r="C395" s="10"/>
      <c r="D395" s="11" t="s">
        <v>602</v>
      </c>
      <c r="E395" s="8"/>
      <c r="F395" s="35"/>
      <c r="G395" s="10"/>
    </row>
    <row r="396" spans="1:7" x14ac:dyDescent="0.25">
      <c r="A396" s="6" t="s">
        <v>603</v>
      </c>
      <c r="B396" s="7" t="s">
        <v>12</v>
      </c>
      <c r="C396" s="7" t="s">
        <v>29</v>
      </c>
      <c r="D396" s="11" t="s">
        <v>604</v>
      </c>
      <c r="E396" s="8">
        <v>2</v>
      </c>
      <c r="F396" s="31"/>
      <c r="G396" s="9">
        <f>ROUND(E396*F396*1,2)</f>
        <v>0</v>
      </c>
    </row>
    <row r="397" spans="1:7" ht="33.75" x14ac:dyDescent="0.25">
      <c r="A397" s="10"/>
      <c r="B397" s="10"/>
      <c r="C397" s="10"/>
      <c r="D397" s="11" t="s">
        <v>605</v>
      </c>
      <c r="E397" s="8"/>
      <c r="F397" s="35"/>
      <c r="G397" s="10"/>
    </row>
    <row r="398" spans="1:7" x14ac:dyDescent="0.25">
      <c r="A398" s="6" t="s">
        <v>606</v>
      </c>
      <c r="B398" s="7" t="s">
        <v>12</v>
      </c>
      <c r="C398" s="7" t="s">
        <v>29</v>
      </c>
      <c r="D398" s="11" t="s">
        <v>607</v>
      </c>
      <c r="E398" s="8">
        <v>2</v>
      </c>
      <c r="F398" s="31"/>
      <c r="G398" s="9">
        <f>ROUND(E398*F398*1,2)</f>
        <v>0</v>
      </c>
    </row>
    <row r="399" spans="1:7" ht="33.75" x14ac:dyDescent="0.25">
      <c r="A399" s="10"/>
      <c r="B399" s="10"/>
      <c r="C399" s="10"/>
      <c r="D399" s="11" t="s">
        <v>608</v>
      </c>
      <c r="E399" s="8"/>
      <c r="F399" s="35"/>
      <c r="G399" s="10"/>
    </row>
    <row r="400" spans="1:7" x14ac:dyDescent="0.25">
      <c r="A400" s="6" t="s">
        <v>609</v>
      </c>
      <c r="B400" s="7" t="s">
        <v>12</v>
      </c>
      <c r="C400" s="7" t="s">
        <v>29</v>
      </c>
      <c r="D400" s="11" t="s">
        <v>610</v>
      </c>
      <c r="E400" s="8">
        <v>2</v>
      </c>
      <c r="F400" s="31"/>
      <c r="G400" s="9">
        <f>ROUND(E400*F400*1,2)</f>
        <v>0</v>
      </c>
    </row>
    <row r="401" spans="1:7" ht="33.75" x14ac:dyDescent="0.25">
      <c r="A401" s="10"/>
      <c r="B401" s="10"/>
      <c r="C401" s="10"/>
      <c r="D401" s="11" t="s">
        <v>611</v>
      </c>
      <c r="E401" s="8"/>
      <c r="F401" s="35"/>
      <c r="G401" s="10"/>
    </row>
    <row r="402" spans="1:7" x14ac:dyDescent="0.25">
      <c r="A402" s="6" t="s">
        <v>612</v>
      </c>
      <c r="B402" s="7" t="s">
        <v>12</v>
      </c>
      <c r="C402" s="7" t="s">
        <v>29</v>
      </c>
      <c r="D402" s="11" t="s">
        <v>613</v>
      </c>
      <c r="E402" s="8">
        <v>2</v>
      </c>
      <c r="F402" s="31"/>
      <c r="G402" s="9">
        <f>ROUND(E402*F402*1,2)</f>
        <v>0</v>
      </c>
    </row>
    <row r="403" spans="1:7" ht="33.75" x14ac:dyDescent="0.25">
      <c r="A403" s="10"/>
      <c r="B403" s="10"/>
      <c r="C403" s="10"/>
      <c r="D403" s="11" t="s">
        <v>614</v>
      </c>
      <c r="E403" s="8"/>
      <c r="F403" s="35"/>
      <c r="G403" s="10"/>
    </row>
    <row r="404" spans="1:7" x14ac:dyDescent="0.25">
      <c r="A404" s="6" t="s">
        <v>615</v>
      </c>
      <c r="B404" s="7" t="s">
        <v>12</v>
      </c>
      <c r="C404" s="7" t="s">
        <v>29</v>
      </c>
      <c r="D404" s="11" t="s">
        <v>616</v>
      </c>
      <c r="E404" s="8">
        <v>2</v>
      </c>
      <c r="F404" s="31"/>
      <c r="G404" s="9">
        <f>ROUND(E404*F404*1,2)</f>
        <v>0</v>
      </c>
    </row>
    <row r="405" spans="1:7" ht="33.75" x14ac:dyDescent="0.25">
      <c r="A405" s="10"/>
      <c r="B405" s="10"/>
      <c r="C405" s="10"/>
      <c r="D405" s="11" t="s">
        <v>617</v>
      </c>
      <c r="E405" s="8"/>
      <c r="F405" s="35"/>
      <c r="G405" s="10"/>
    </row>
    <row r="406" spans="1:7" x14ac:dyDescent="0.25">
      <c r="A406" s="6" t="s">
        <v>618</v>
      </c>
      <c r="B406" s="7" t="s">
        <v>12</v>
      </c>
      <c r="C406" s="7" t="s">
        <v>29</v>
      </c>
      <c r="D406" s="11" t="s">
        <v>619</v>
      </c>
      <c r="E406" s="8">
        <v>2</v>
      </c>
      <c r="F406" s="31"/>
      <c r="G406" s="9">
        <f>ROUND(E406*F406*1,2)</f>
        <v>0</v>
      </c>
    </row>
    <row r="407" spans="1:7" ht="33.75" x14ac:dyDescent="0.25">
      <c r="A407" s="10"/>
      <c r="B407" s="10"/>
      <c r="C407" s="10"/>
      <c r="D407" s="11" t="s">
        <v>620</v>
      </c>
      <c r="E407" s="8"/>
      <c r="F407" s="35"/>
      <c r="G407" s="10"/>
    </row>
    <row r="408" spans="1:7" x14ac:dyDescent="0.25">
      <c r="A408" s="6" t="s">
        <v>621</v>
      </c>
      <c r="B408" s="7" t="s">
        <v>12</v>
      </c>
      <c r="C408" s="7" t="s">
        <v>29</v>
      </c>
      <c r="D408" s="11" t="s">
        <v>622</v>
      </c>
      <c r="E408" s="8">
        <v>2</v>
      </c>
      <c r="F408" s="31"/>
      <c r="G408" s="9">
        <f>ROUND(E408*F408*1,2)</f>
        <v>0</v>
      </c>
    </row>
    <row r="409" spans="1:7" ht="33.75" x14ac:dyDescent="0.25">
      <c r="A409" s="10"/>
      <c r="B409" s="10"/>
      <c r="C409" s="10"/>
      <c r="D409" s="11" t="s">
        <v>623</v>
      </c>
      <c r="E409" s="8"/>
      <c r="F409" s="35"/>
      <c r="G409" s="10"/>
    </row>
    <row r="410" spans="1:7" x14ac:dyDescent="0.25">
      <c r="A410" s="6" t="s">
        <v>624</v>
      </c>
      <c r="B410" s="7" t="s">
        <v>12</v>
      </c>
      <c r="C410" s="7" t="s">
        <v>29</v>
      </c>
      <c r="D410" s="11" t="s">
        <v>625</v>
      </c>
      <c r="E410" s="8">
        <v>2</v>
      </c>
      <c r="F410" s="31"/>
      <c r="G410" s="9">
        <f>ROUND(E410*F410*1,2)</f>
        <v>0</v>
      </c>
    </row>
    <row r="411" spans="1:7" ht="33.75" x14ac:dyDescent="0.25">
      <c r="A411" s="10"/>
      <c r="B411" s="10"/>
      <c r="C411" s="10"/>
      <c r="D411" s="11" t="s">
        <v>626</v>
      </c>
      <c r="E411" s="8"/>
      <c r="F411" s="35"/>
      <c r="G411" s="10"/>
    </row>
    <row r="412" spans="1:7" x14ac:dyDescent="0.25">
      <c r="A412" s="6" t="s">
        <v>627</v>
      </c>
      <c r="B412" s="7" t="s">
        <v>12</v>
      </c>
      <c r="C412" s="7" t="s">
        <v>29</v>
      </c>
      <c r="D412" s="11" t="s">
        <v>628</v>
      </c>
      <c r="E412" s="8">
        <v>2</v>
      </c>
      <c r="F412" s="31"/>
      <c r="G412" s="9">
        <f>ROUND(E412*F412*1,2)</f>
        <v>0</v>
      </c>
    </row>
    <row r="413" spans="1:7" ht="33.75" x14ac:dyDescent="0.25">
      <c r="A413" s="10"/>
      <c r="B413" s="10"/>
      <c r="C413" s="10"/>
      <c r="D413" s="11" t="s">
        <v>629</v>
      </c>
      <c r="E413" s="8"/>
      <c r="F413" s="35"/>
      <c r="G413" s="10"/>
    </row>
    <row r="414" spans="1:7" x14ac:dyDescent="0.25">
      <c r="A414" s="6" t="s">
        <v>630</v>
      </c>
      <c r="B414" s="7" t="s">
        <v>12</v>
      </c>
      <c r="C414" s="7" t="s">
        <v>29</v>
      </c>
      <c r="D414" s="11" t="s">
        <v>631</v>
      </c>
      <c r="E414" s="8">
        <v>2</v>
      </c>
      <c r="F414" s="31"/>
      <c r="G414" s="9">
        <f>ROUND(E414*F414*1,2)</f>
        <v>0</v>
      </c>
    </row>
    <row r="415" spans="1:7" ht="33.75" x14ac:dyDescent="0.25">
      <c r="A415" s="10"/>
      <c r="B415" s="10"/>
      <c r="C415" s="10"/>
      <c r="D415" s="11" t="s">
        <v>632</v>
      </c>
      <c r="E415" s="8"/>
      <c r="F415" s="35"/>
      <c r="G415" s="10"/>
    </row>
    <row r="416" spans="1:7" x14ac:dyDescent="0.25">
      <c r="A416" s="6" t="s">
        <v>633</v>
      </c>
      <c r="B416" s="7" t="s">
        <v>12</v>
      </c>
      <c r="C416" s="7" t="s">
        <v>29</v>
      </c>
      <c r="D416" s="11" t="s">
        <v>634</v>
      </c>
      <c r="E416" s="8">
        <v>2</v>
      </c>
      <c r="F416" s="31"/>
      <c r="G416" s="9">
        <f>ROUND(E416*F416*1,2)</f>
        <v>0</v>
      </c>
    </row>
    <row r="417" spans="1:7" ht="33.75" x14ac:dyDescent="0.25">
      <c r="A417" s="10"/>
      <c r="B417" s="10"/>
      <c r="C417" s="10"/>
      <c r="D417" s="11" t="s">
        <v>635</v>
      </c>
      <c r="E417" s="8"/>
      <c r="F417" s="35"/>
      <c r="G417" s="10"/>
    </row>
    <row r="418" spans="1:7" x14ac:dyDescent="0.25">
      <c r="A418" s="3" t="s">
        <v>636</v>
      </c>
      <c r="B418" s="3" t="s">
        <v>9</v>
      </c>
      <c r="C418" s="3" t="s">
        <v>10</v>
      </c>
      <c r="D418" s="12" t="s">
        <v>637</v>
      </c>
      <c r="E418" s="5"/>
      <c r="F418" s="30"/>
      <c r="G418" s="5">
        <f>SUM(G419:G483)</f>
        <v>0</v>
      </c>
    </row>
    <row r="419" spans="1:7" x14ac:dyDescent="0.25">
      <c r="A419" s="6" t="s">
        <v>638</v>
      </c>
      <c r="B419" s="7" t="s">
        <v>12</v>
      </c>
      <c r="C419" s="7" t="s">
        <v>29</v>
      </c>
      <c r="D419" s="11" t="s">
        <v>639</v>
      </c>
      <c r="E419" s="8">
        <v>4</v>
      </c>
      <c r="F419" s="31"/>
      <c r="G419" s="9">
        <f>ROUND(E419*F419*1,2)</f>
        <v>0</v>
      </c>
    </row>
    <row r="420" spans="1:7" ht="33.75" x14ac:dyDescent="0.25">
      <c r="A420" s="10"/>
      <c r="B420" s="10"/>
      <c r="C420" s="10"/>
      <c r="D420" s="11" t="s">
        <v>640</v>
      </c>
      <c r="E420" s="8"/>
      <c r="F420" s="35"/>
      <c r="G420" s="10"/>
    </row>
    <row r="421" spans="1:7" x14ac:dyDescent="0.25">
      <c r="A421" s="6" t="s">
        <v>641</v>
      </c>
      <c r="B421" s="7" t="s">
        <v>12</v>
      </c>
      <c r="C421" s="7" t="s">
        <v>29</v>
      </c>
      <c r="D421" s="11" t="s">
        <v>642</v>
      </c>
      <c r="E421" s="8">
        <v>4</v>
      </c>
      <c r="F421" s="31"/>
      <c r="G421" s="9">
        <f>ROUND(E421*F421*1,2)</f>
        <v>0</v>
      </c>
    </row>
    <row r="422" spans="1:7" ht="33.75" x14ac:dyDescent="0.25">
      <c r="A422" s="10"/>
      <c r="B422" s="10"/>
      <c r="C422" s="10"/>
      <c r="D422" s="11" t="s">
        <v>643</v>
      </c>
      <c r="E422" s="8"/>
      <c r="F422" s="35"/>
      <c r="G422" s="10"/>
    </row>
    <row r="423" spans="1:7" x14ac:dyDescent="0.25">
      <c r="A423" s="6" t="s">
        <v>644</v>
      </c>
      <c r="B423" s="7" t="s">
        <v>12</v>
      </c>
      <c r="C423" s="7" t="s">
        <v>29</v>
      </c>
      <c r="D423" s="11" t="s">
        <v>645</v>
      </c>
      <c r="E423" s="8">
        <v>4</v>
      </c>
      <c r="F423" s="31"/>
      <c r="G423" s="9">
        <f>ROUND(E423*F423*1,2)</f>
        <v>0</v>
      </c>
    </row>
    <row r="424" spans="1:7" ht="33.75" x14ac:dyDescent="0.25">
      <c r="A424" s="10"/>
      <c r="B424" s="10"/>
      <c r="C424" s="10"/>
      <c r="D424" s="11" t="s">
        <v>646</v>
      </c>
      <c r="E424" s="8"/>
      <c r="F424" s="35"/>
      <c r="G424" s="10"/>
    </row>
    <row r="425" spans="1:7" x14ac:dyDescent="0.25">
      <c r="A425" s="6" t="s">
        <v>647</v>
      </c>
      <c r="B425" s="7" t="s">
        <v>12</v>
      </c>
      <c r="C425" s="7" t="s">
        <v>29</v>
      </c>
      <c r="D425" s="11" t="s">
        <v>648</v>
      </c>
      <c r="E425" s="8">
        <v>4</v>
      </c>
      <c r="F425" s="31"/>
      <c r="G425" s="9">
        <f>ROUND(E425*F425*1,2)</f>
        <v>0</v>
      </c>
    </row>
    <row r="426" spans="1:7" ht="33.75" x14ac:dyDescent="0.25">
      <c r="A426" s="10"/>
      <c r="B426" s="10"/>
      <c r="C426" s="10"/>
      <c r="D426" s="11" t="s">
        <v>649</v>
      </c>
      <c r="E426" s="8"/>
      <c r="F426" s="35"/>
      <c r="G426" s="10"/>
    </row>
    <row r="427" spans="1:7" x14ac:dyDescent="0.25">
      <c r="A427" s="6" t="s">
        <v>650</v>
      </c>
      <c r="B427" s="7" t="s">
        <v>12</v>
      </c>
      <c r="C427" s="7" t="s">
        <v>29</v>
      </c>
      <c r="D427" s="11" t="s">
        <v>651</v>
      </c>
      <c r="E427" s="8">
        <v>4</v>
      </c>
      <c r="F427" s="31"/>
      <c r="G427" s="9">
        <f>ROUND(E427*F427*1,2)</f>
        <v>0</v>
      </c>
    </row>
    <row r="428" spans="1:7" ht="33.75" x14ac:dyDescent="0.25">
      <c r="A428" s="10"/>
      <c r="B428" s="10"/>
      <c r="C428" s="10"/>
      <c r="D428" s="11" t="s">
        <v>652</v>
      </c>
      <c r="E428" s="8"/>
      <c r="F428" s="35"/>
      <c r="G428" s="10"/>
    </row>
    <row r="429" spans="1:7" x14ac:dyDescent="0.25">
      <c r="A429" s="6" t="s">
        <v>653</v>
      </c>
      <c r="B429" s="7" t="s">
        <v>12</v>
      </c>
      <c r="C429" s="7" t="s">
        <v>29</v>
      </c>
      <c r="D429" s="11" t="s">
        <v>654</v>
      </c>
      <c r="E429" s="8">
        <v>4</v>
      </c>
      <c r="F429" s="31"/>
      <c r="G429" s="9">
        <f>ROUND(E429*F429*1,2)</f>
        <v>0</v>
      </c>
    </row>
    <row r="430" spans="1:7" ht="33.75" x14ac:dyDescent="0.25">
      <c r="A430" s="10"/>
      <c r="B430" s="10"/>
      <c r="C430" s="10"/>
      <c r="D430" s="11" t="s">
        <v>655</v>
      </c>
      <c r="E430" s="8"/>
      <c r="F430" s="35"/>
      <c r="G430" s="10"/>
    </row>
    <row r="431" spans="1:7" x14ac:dyDescent="0.25">
      <c r="A431" s="6" t="s">
        <v>656</v>
      </c>
      <c r="B431" s="7" t="s">
        <v>12</v>
      </c>
      <c r="C431" s="7" t="s">
        <v>29</v>
      </c>
      <c r="D431" s="11" t="s">
        <v>657</v>
      </c>
      <c r="E431" s="8">
        <v>4</v>
      </c>
      <c r="F431" s="31"/>
      <c r="G431" s="9">
        <f>ROUND(E431*F431*1,2)</f>
        <v>0</v>
      </c>
    </row>
    <row r="432" spans="1:7" ht="33.75" x14ac:dyDescent="0.25">
      <c r="A432" s="10"/>
      <c r="B432" s="10"/>
      <c r="C432" s="10"/>
      <c r="D432" s="11" t="s">
        <v>658</v>
      </c>
      <c r="E432" s="8"/>
      <c r="F432" s="35"/>
      <c r="G432" s="10"/>
    </row>
    <row r="433" spans="1:7" x14ac:dyDescent="0.25">
      <c r="A433" s="6" t="s">
        <v>659</v>
      </c>
      <c r="B433" s="7" t="s">
        <v>12</v>
      </c>
      <c r="C433" s="7" t="s">
        <v>29</v>
      </c>
      <c r="D433" s="11" t="s">
        <v>660</v>
      </c>
      <c r="E433" s="8">
        <v>4</v>
      </c>
      <c r="F433" s="31"/>
      <c r="G433" s="9">
        <f>ROUND(E433*F433*1,2)</f>
        <v>0</v>
      </c>
    </row>
    <row r="434" spans="1:7" ht="33.75" x14ac:dyDescent="0.25">
      <c r="A434" s="10"/>
      <c r="B434" s="10"/>
      <c r="C434" s="10"/>
      <c r="D434" s="11" t="s">
        <v>661</v>
      </c>
      <c r="E434" s="8"/>
      <c r="F434" s="35"/>
      <c r="G434" s="10"/>
    </row>
    <row r="435" spans="1:7" x14ac:dyDescent="0.25">
      <c r="A435" s="6" t="s">
        <v>662</v>
      </c>
      <c r="B435" s="7" t="s">
        <v>12</v>
      </c>
      <c r="C435" s="7" t="s">
        <v>29</v>
      </c>
      <c r="D435" s="11" t="s">
        <v>663</v>
      </c>
      <c r="E435" s="8">
        <v>4</v>
      </c>
      <c r="F435" s="31"/>
      <c r="G435" s="9">
        <f>ROUND(E435*F435*1,2)</f>
        <v>0</v>
      </c>
    </row>
    <row r="436" spans="1:7" ht="33.75" x14ac:dyDescent="0.25">
      <c r="A436" s="10"/>
      <c r="B436" s="10"/>
      <c r="C436" s="10"/>
      <c r="D436" s="11" t="s">
        <v>664</v>
      </c>
      <c r="E436" s="8"/>
      <c r="F436" s="35"/>
      <c r="G436" s="10"/>
    </row>
    <row r="437" spans="1:7" x14ac:dyDescent="0.25">
      <c r="A437" s="6" t="s">
        <v>665</v>
      </c>
      <c r="B437" s="7" t="s">
        <v>12</v>
      </c>
      <c r="C437" s="7" t="s">
        <v>29</v>
      </c>
      <c r="D437" s="11" t="s">
        <v>666</v>
      </c>
      <c r="E437" s="8">
        <v>4</v>
      </c>
      <c r="F437" s="31"/>
      <c r="G437" s="9">
        <f>ROUND(E437*F437*1,2)</f>
        <v>0</v>
      </c>
    </row>
    <row r="438" spans="1:7" ht="33.75" x14ac:dyDescent="0.25">
      <c r="A438" s="10"/>
      <c r="B438" s="10"/>
      <c r="C438" s="10"/>
      <c r="D438" s="11" t="s">
        <v>667</v>
      </c>
      <c r="E438" s="8"/>
      <c r="F438" s="35"/>
      <c r="G438" s="10"/>
    </row>
    <row r="439" spans="1:7" x14ac:dyDescent="0.25">
      <c r="A439" s="6" t="s">
        <v>668</v>
      </c>
      <c r="B439" s="7" t="s">
        <v>12</v>
      </c>
      <c r="C439" s="7" t="s">
        <v>29</v>
      </c>
      <c r="D439" s="11" t="s">
        <v>669</v>
      </c>
      <c r="E439" s="8">
        <v>4</v>
      </c>
      <c r="F439" s="31"/>
      <c r="G439" s="9">
        <f>ROUND(E439*F439*1,2)</f>
        <v>0</v>
      </c>
    </row>
    <row r="440" spans="1:7" ht="33.75" x14ac:dyDescent="0.25">
      <c r="A440" s="10"/>
      <c r="B440" s="10"/>
      <c r="C440" s="10"/>
      <c r="D440" s="11" t="s">
        <v>670</v>
      </c>
      <c r="E440" s="8"/>
      <c r="F440" s="35"/>
      <c r="G440" s="10"/>
    </row>
    <row r="441" spans="1:7" x14ac:dyDescent="0.25">
      <c r="A441" s="6" t="s">
        <v>671</v>
      </c>
      <c r="B441" s="7" t="s">
        <v>12</v>
      </c>
      <c r="C441" s="7" t="s">
        <v>29</v>
      </c>
      <c r="D441" s="11" t="s">
        <v>672</v>
      </c>
      <c r="E441" s="8">
        <v>4</v>
      </c>
      <c r="F441" s="31"/>
      <c r="G441" s="9">
        <f>ROUND(E441*F441*1,2)</f>
        <v>0</v>
      </c>
    </row>
    <row r="442" spans="1:7" ht="33.75" x14ac:dyDescent="0.25">
      <c r="A442" s="10"/>
      <c r="B442" s="10"/>
      <c r="C442" s="10"/>
      <c r="D442" s="11" t="s">
        <v>673</v>
      </c>
      <c r="E442" s="8"/>
      <c r="F442" s="35"/>
      <c r="G442" s="10"/>
    </row>
    <row r="443" spans="1:7" x14ac:dyDescent="0.25">
      <c r="A443" s="6" t="s">
        <v>674</v>
      </c>
      <c r="B443" s="7" t="s">
        <v>12</v>
      </c>
      <c r="C443" s="7" t="s">
        <v>29</v>
      </c>
      <c r="D443" s="11" t="s">
        <v>675</v>
      </c>
      <c r="E443" s="8">
        <v>4</v>
      </c>
      <c r="F443" s="31"/>
      <c r="G443" s="9">
        <f>ROUND(E443*F443*1,2)</f>
        <v>0</v>
      </c>
    </row>
    <row r="444" spans="1:7" ht="33.75" x14ac:dyDescent="0.25">
      <c r="A444" s="10"/>
      <c r="B444" s="10"/>
      <c r="C444" s="10"/>
      <c r="D444" s="11" t="s">
        <v>676</v>
      </c>
      <c r="E444" s="8"/>
      <c r="F444" s="35"/>
      <c r="G444" s="10"/>
    </row>
    <row r="445" spans="1:7" x14ac:dyDescent="0.25">
      <c r="A445" s="6" t="s">
        <v>677</v>
      </c>
      <c r="B445" s="7" t="s">
        <v>12</v>
      </c>
      <c r="C445" s="7" t="s">
        <v>29</v>
      </c>
      <c r="D445" s="11" t="s">
        <v>678</v>
      </c>
      <c r="E445" s="8">
        <v>2</v>
      </c>
      <c r="F445" s="31"/>
      <c r="G445" s="9">
        <f>ROUND(E445*F445*1,2)</f>
        <v>0</v>
      </c>
    </row>
    <row r="446" spans="1:7" ht="33.75" x14ac:dyDescent="0.25">
      <c r="A446" s="10"/>
      <c r="B446" s="10"/>
      <c r="C446" s="10"/>
      <c r="D446" s="11" t="s">
        <v>679</v>
      </c>
      <c r="E446" s="8"/>
      <c r="F446" s="35"/>
      <c r="G446" s="10"/>
    </row>
    <row r="447" spans="1:7" x14ac:dyDescent="0.25">
      <c r="A447" s="6" t="s">
        <v>680</v>
      </c>
      <c r="B447" s="7" t="s">
        <v>12</v>
      </c>
      <c r="C447" s="7" t="s">
        <v>29</v>
      </c>
      <c r="D447" s="11" t="s">
        <v>681</v>
      </c>
      <c r="E447" s="8">
        <v>2</v>
      </c>
      <c r="F447" s="31"/>
      <c r="G447" s="9">
        <f>ROUND(E447*F447*1,2)</f>
        <v>0</v>
      </c>
    </row>
    <row r="448" spans="1:7" ht="33.75" x14ac:dyDescent="0.25">
      <c r="A448" s="10"/>
      <c r="B448" s="10"/>
      <c r="C448" s="10"/>
      <c r="D448" s="11" t="s">
        <v>682</v>
      </c>
      <c r="E448" s="8"/>
      <c r="F448" s="35"/>
      <c r="G448" s="10"/>
    </row>
    <row r="449" spans="1:7" x14ac:dyDescent="0.25">
      <c r="A449" s="6" t="s">
        <v>683</v>
      </c>
      <c r="B449" s="7" t="s">
        <v>12</v>
      </c>
      <c r="C449" s="7" t="s">
        <v>29</v>
      </c>
      <c r="D449" s="11" t="s">
        <v>684</v>
      </c>
      <c r="E449" s="8">
        <v>2</v>
      </c>
      <c r="F449" s="31"/>
      <c r="G449" s="9">
        <f>ROUND(E449*F449*1,2)</f>
        <v>0</v>
      </c>
    </row>
    <row r="450" spans="1:7" ht="33.75" x14ac:dyDescent="0.25">
      <c r="A450" s="10"/>
      <c r="B450" s="10"/>
      <c r="C450" s="10"/>
      <c r="D450" s="11" t="s">
        <v>685</v>
      </c>
      <c r="E450" s="8"/>
      <c r="F450" s="35"/>
      <c r="G450" s="10"/>
    </row>
    <row r="451" spans="1:7" x14ac:dyDescent="0.25">
      <c r="A451" s="6" t="s">
        <v>686</v>
      </c>
      <c r="B451" s="7" t="s">
        <v>12</v>
      </c>
      <c r="C451" s="7" t="s">
        <v>29</v>
      </c>
      <c r="D451" s="11" t="s">
        <v>687</v>
      </c>
      <c r="E451" s="8">
        <v>2</v>
      </c>
      <c r="F451" s="31"/>
      <c r="G451" s="9">
        <f>ROUND(E451*F451*1,2)</f>
        <v>0</v>
      </c>
    </row>
    <row r="452" spans="1:7" ht="33.75" x14ac:dyDescent="0.25">
      <c r="A452" s="10"/>
      <c r="B452" s="10"/>
      <c r="C452" s="10"/>
      <c r="D452" s="11" t="s">
        <v>688</v>
      </c>
      <c r="E452" s="8"/>
      <c r="F452" s="35"/>
      <c r="G452" s="10"/>
    </row>
    <row r="453" spans="1:7" x14ac:dyDescent="0.25">
      <c r="A453" s="6" t="s">
        <v>689</v>
      </c>
      <c r="B453" s="7" t="s">
        <v>12</v>
      </c>
      <c r="C453" s="7" t="s">
        <v>29</v>
      </c>
      <c r="D453" s="11" t="s">
        <v>690</v>
      </c>
      <c r="E453" s="8">
        <v>2</v>
      </c>
      <c r="F453" s="31"/>
      <c r="G453" s="9">
        <f>ROUND(E453*F453*1,2)</f>
        <v>0</v>
      </c>
    </row>
    <row r="454" spans="1:7" ht="33.75" x14ac:dyDescent="0.25">
      <c r="A454" s="10"/>
      <c r="B454" s="10"/>
      <c r="C454" s="10"/>
      <c r="D454" s="11" t="s">
        <v>691</v>
      </c>
      <c r="E454" s="8"/>
      <c r="F454" s="35"/>
      <c r="G454" s="10"/>
    </row>
    <row r="455" spans="1:7" x14ac:dyDescent="0.25">
      <c r="A455" s="6" t="s">
        <v>692</v>
      </c>
      <c r="B455" s="7" t="s">
        <v>12</v>
      </c>
      <c r="C455" s="7" t="s">
        <v>29</v>
      </c>
      <c r="D455" s="11" t="s">
        <v>693</v>
      </c>
      <c r="E455" s="8">
        <v>2</v>
      </c>
      <c r="F455" s="31"/>
      <c r="G455" s="9">
        <f>ROUND(E455*F455*1,2)</f>
        <v>0</v>
      </c>
    </row>
    <row r="456" spans="1:7" ht="33.75" x14ac:dyDescent="0.25">
      <c r="A456" s="10"/>
      <c r="B456" s="10"/>
      <c r="C456" s="10"/>
      <c r="D456" s="11" t="s">
        <v>694</v>
      </c>
      <c r="E456" s="8"/>
      <c r="F456" s="35"/>
      <c r="G456" s="10"/>
    </row>
    <row r="457" spans="1:7" x14ac:dyDescent="0.25">
      <c r="A457" s="6" t="s">
        <v>695</v>
      </c>
      <c r="B457" s="7" t="s">
        <v>12</v>
      </c>
      <c r="C457" s="7" t="s">
        <v>29</v>
      </c>
      <c r="D457" s="11" t="s">
        <v>696</v>
      </c>
      <c r="E457" s="8">
        <v>4</v>
      </c>
      <c r="F457" s="31"/>
      <c r="G457" s="9">
        <f>ROUND(E457*F457*1,2)</f>
        <v>0</v>
      </c>
    </row>
    <row r="458" spans="1:7" ht="33.75" x14ac:dyDescent="0.25">
      <c r="A458" s="10"/>
      <c r="B458" s="10"/>
      <c r="C458" s="10"/>
      <c r="D458" s="11" t="s">
        <v>697</v>
      </c>
      <c r="E458" s="8"/>
      <c r="F458" s="35"/>
      <c r="G458" s="10"/>
    </row>
    <row r="459" spans="1:7" x14ac:dyDescent="0.25">
      <c r="A459" s="6" t="s">
        <v>698</v>
      </c>
      <c r="B459" s="7" t="s">
        <v>12</v>
      </c>
      <c r="C459" s="7" t="s">
        <v>29</v>
      </c>
      <c r="D459" s="11" t="s">
        <v>699</v>
      </c>
      <c r="E459" s="8">
        <v>4</v>
      </c>
      <c r="F459" s="31"/>
      <c r="G459" s="9">
        <f>ROUND(E459*F459*1,2)</f>
        <v>0</v>
      </c>
    </row>
    <row r="460" spans="1:7" ht="33.75" x14ac:dyDescent="0.25">
      <c r="A460" s="10"/>
      <c r="B460" s="10"/>
      <c r="C460" s="10"/>
      <c r="D460" s="11" t="s">
        <v>700</v>
      </c>
      <c r="E460" s="8"/>
      <c r="F460" s="35"/>
      <c r="G460" s="10"/>
    </row>
    <row r="461" spans="1:7" x14ac:dyDescent="0.25">
      <c r="A461" s="6" t="s">
        <v>701</v>
      </c>
      <c r="B461" s="7" t="s">
        <v>12</v>
      </c>
      <c r="C461" s="7" t="s">
        <v>29</v>
      </c>
      <c r="D461" s="11" t="s">
        <v>702</v>
      </c>
      <c r="E461" s="8">
        <v>4</v>
      </c>
      <c r="F461" s="31"/>
      <c r="G461" s="9">
        <f>ROUND(E461*F461*1,2)</f>
        <v>0</v>
      </c>
    </row>
    <row r="462" spans="1:7" ht="33.75" x14ac:dyDescent="0.25">
      <c r="A462" s="10"/>
      <c r="B462" s="10"/>
      <c r="C462" s="10"/>
      <c r="D462" s="11" t="s">
        <v>703</v>
      </c>
      <c r="E462" s="8"/>
      <c r="F462" s="35"/>
      <c r="G462" s="10"/>
    </row>
    <row r="463" spans="1:7" x14ac:dyDescent="0.25">
      <c r="A463" s="6" t="s">
        <v>704</v>
      </c>
      <c r="B463" s="7" t="s">
        <v>12</v>
      </c>
      <c r="C463" s="7" t="s">
        <v>29</v>
      </c>
      <c r="D463" s="11" t="s">
        <v>705</v>
      </c>
      <c r="E463" s="8">
        <v>4</v>
      </c>
      <c r="F463" s="31"/>
      <c r="G463" s="9">
        <f>ROUND(E463*F463*1,2)</f>
        <v>0</v>
      </c>
    </row>
    <row r="464" spans="1:7" ht="33.75" x14ac:dyDescent="0.25">
      <c r="A464" s="10"/>
      <c r="B464" s="10"/>
      <c r="C464" s="10"/>
      <c r="D464" s="11" t="s">
        <v>706</v>
      </c>
      <c r="E464" s="8"/>
      <c r="F464" s="35"/>
      <c r="G464" s="10"/>
    </row>
    <row r="465" spans="1:7" x14ac:dyDescent="0.25">
      <c r="A465" s="6" t="s">
        <v>707</v>
      </c>
      <c r="B465" s="7" t="s">
        <v>12</v>
      </c>
      <c r="C465" s="7" t="s">
        <v>29</v>
      </c>
      <c r="D465" s="11" t="s">
        <v>708</v>
      </c>
      <c r="E465" s="8">
        <v>2</v>
      </c>
      <c r="F465" s="31"/>
      <c r="G465" s="9">
        <f>ROUND(E465*F465*1,2)</f>
        <v>0</v>
      </c>
    </row>
    <row r="466" spans="1:7" ht="33.75" x14ac:dyDescent="0.25">
      <c r="A466" s="10"/>
      <c r="B466" s="10"/>
      <c r="C466" s="10"/>
      <c r="D466" s="11" t="s">
        <v>709</v>
      </c>
      <c r="E466" s="8"/>
      <c r="F466" s="35"/>
      <c r="G466" s="10"/>
    </row>
    <row r="467" spans="1:7" x14ac:dyDescent="0.25">
      <c r="A467" s="6" t="s">
        <v>710</v>
      </c>
      <c r="B467" s="7" t="s">
        <v>12</v>
      </c>
      <c r="C467" s="7" t="s">
        <v>29</v>
      </c>
      <c r="D467" s="11" t="s">
        <v>711</v>
      </c>
      <c r="E467" s="8">
        <v>2</v>
      </c>
      <c r="F467" s="31"/>
      <c r="G467" s="9">
        <f>ROUND(E467*F467*1,2)</f>
        <v>0</v>
      </c>
    </row>
    <row r="468" spans="1:7" ht="33.75" x14ac:dyDescent="0.25">
      <c r="A468" s="10"/>
      <c r="B468" s="10"/>
      <c r="C468" s="10"/>
      <c r="D468" s="11" t="s">
        <v>712</v>
      </c>
      <c r="E468" s="8"/>
      <c r="F468" s="35"/>
      <c r="G468" s="10"/>
    </row>
    <row r="469" spans="1:7" x14ac:dyDescent="0.25">
      <c r="A469" s="6" t="s">
        <v>713</v>
      </c>
      <c r="B469" s="7" t="s">
        <v>12</v>
      </c>
      <c r="C469" s="7" t="s">
        <v>29</v>
      </c>
      <c r="D469" s="11" t="s">
        <v>714</v>
      </c>
      <c r="E469" s="8">
        <v>2</v>
      </c>
      <c r="F469" s="31"/>
      <c r="G469" s="9">
        <f>ROUND(E469*F469*1,2)</f>
        <v>0</v>
      </c>
    </row>
    <row r="470" spans="1:7" ht="33.75" x14ac:dyDescent="0.25">
      <c r="A470" s="10"/>
      <c r="B470" s="10"/>
      <c r="C470" s="10"/>
      <c r="D470" s="11" t="s">
        <v>715</v>
      </c>
      <c r="E470" s="8"/>
      <c r="F470" s="35"/>
      <c r="G470" s="10"/>
    </row>
    <row r="471" spans="1:7" x14ac:dyDescent="0.25">
      <c r="A471" s="6" t="s">
        <v>716</v>
      </c>
      <c r="B471" s="7" t="s">
        <v>12</v>
      </c>
      <c r="C471" s="7" t="s">
        <v>34</v>
      </c>
      <c r="D471" s="11" t="s">
        <v>717</v>
      </c>
      <c r="E471" s="8">
        <v>4</v>
      </c>
      <c r="F471" s="31"/>
      <c r="G471" s="9">
        <f>ROUND(E471*F471*1,2)</f>
        <v>0</v>
      </c>
    </row>
    <row r="472" spans="1:7" ht="33.75" x14ac:dyDescent="0.25">
      <c r="A472" s="10"/>
      <c r="B472" s="10"/>
      <c r="C472" s="10"/>
      <c r="D472" s="11" t="s">
        <v>718</v>
      </c>
      <c r="E472" s="8"/>
      <c r="F472" s="35"/>
      <c r="G472" s="10"/>
    </row>
    <row r="473" spans="1:7" x14ac:dyDescent="0.25">
      <c r="A473" s="6" t="s">
        <v>719</v>
      </c>
      <c r="B473" s="7" t="s">
        <v>12</v>
      </c>
      <c r="C473" s="7" t="s">
        <v>34</v>
      </c>
      <c r="D473" s="11" t="s">
        <v>720</v>
      </c>
      <c r="E473" s="8">
        <v>4</v>
      </c>
      <c r="F473" s="31"/>
      <c r="G473" s="9">
        <f>ROUND(E473*F473*1,2)</f>
        <v>0</v>
      </c>
    </row>
    <row r="474" spans="1:7" ht="33.75" x14ac:dyDescent="0.25">
      <c r="A474" s="10"/>
      <c r="B474" s="10"/>
      <c r="C474" s="10"/>
      <c r="D474" s="11" t="s">
        <v>721</v>
      </c>
      <c r="E474" s="8"/>
      <c r="F474" s="35"/>
      <c r="G474" s="10"/>
    </row>
    <row r="475" spans="1:7" x14ac:dyDescent="0.25">
      <c r="A475" s="6" t="s">
        <v>722</v>
      </c>
      <c r="B475" s="7" t="s">
        <v>12</v>
      </c>
      <c r="C475" s="7" t="s">
        <v>34</v>
      </c>
      <c r="D475" s="11" t="s">
        <v>723</v>
      </c>
      <c r="E475" s="8">
        <v>4</v>
      </c>
      <c r="F475" s="31"/>
      <c r="G475" s="9">
        <f>ROUND(E475*F475*1,2)</f>
        <v>0</v>
      </c>
    </row>
    <row r="476" spans="1:7" ht="33.75" x14ac:dyDescent="0.25">
      <c r="A476" s="10"/>
      <c r="B476" s="10"/>
      <c r="C476" s="10"/>
      <c r="D476" s="11" t="s">
        <v>724</v>
      </c>
      <c r="E476" s="8"/>
      <c r="F476" s="35"/>
      <c r="G476" s="10"/>
    </row>
    <row r="477" spans="1:7" x14ac:dyDescent="0.25">
      <c r="A477" s="6" t="s">
        <v>725</v>
      </c>
      <c r="B477" s="7" t="s">
        <v>12</v>
      </c>
      <c r="C477" s="7" t="s">
        <v>34</v>
      </c>
      <c r="D477" s="11" t="s">
        <v>726</v>
      </c>
      <c r="E477" s="8">
        <v>2</v>
      </c>
      <c r="F477" s="31"/>
      <c r="G477" s="9">
        <f>ROUND(E477*F477*1,2)</f>
        <v>0</v>
      </c>
    </row>
    <row r="478" spans="1:7" ht="33.75" x14ac:dyDescent="0.25">
      <c r="A478" s="10"/>
      <c r="B478" s="10"/>
      <c r="C478" s="10"/>
      <c r="D478" s="11" t="s">
        <v>727</v>
      </c>
      <c r="E478" s="8"/>
      <c r="F478" s="35"/>
      <c r="G478" s="10"/>
    </row>
    <row r="479" spans="1:7" x14ac:dyDescent="0.25">
      <c r="A479" s="6" t="s">
        <v>728</v>
      </c>
      <c r="B479" s="7" t="s">
        <v>12</v>
      </c>
      <c r="C479" s="7" t="s">
        <v>34</v>
      </c>
      <c r="D479" s="11" t="s">
        <v>729</v>
      </c>
      <c r="E479" s="8">
        <v>2</v>
      </c>
      <c r="F479" s="31"/>
      <c r="G479" s="9">
        <f>ROUND(E479*F479*1,2)</f>
        <v>0</v>
      </c>
    </row>
    <row r="480" spans="1:7" ht="33.75" x14ac:dyDescent="0.25">
      <c r="A480" s="10"/>
      <c r="B480" s="10"/>
      <c r="C480" s="10"/>
      <c r="D480" s="11" t="s">
        <v>730</v>
      </c>
      <c r="E480" s="8"/>
      <c r="F480" s="35"/>
      <c r="G480" s="10"/>
    </row>
    <row r="481" spans="1:7" x14ac:dyDescent="0.25">
      <c r="A481" s="6" t="s">
        <v>731</v>
      </c>
      <c r="B481" s="7" t="s">
        <v>12</v>
      </c>
      <c r="C481" s="7" t="s">
        <v>34</v>
      </c>
      <c r="D481" s="11" t="s">
        <v>732</v>
      </c>
      <c r="E481" s="8">
        <v>2</v>
      </c>
      <c r="F481" s="31"/>
      <c r="G481" s="9">
        <f>ROUND(E481*F481*1,2)</f>
        <v>0</v>
      </c>
    </row>
    <row r="482" spans="1:7" ht="33.75" x14ac:dyDescent="0.25">
      <c r="A482" s="10"/>
      <c r="B482" s="10"/>
      <c r="C482" s="10"/>
      <c r="D482" s="11" t="s">
        <v>733</v>
      </c>
      <c r="E482" s="8"/>
      <c r="F482" s="35"/>
      <c r="G482" s="10"/>
    </row>
    <row r="483" spans="1:7" x14ac:dyDescent="0.25">
      <c r="A483" s="6" t="s">
        <v>734</v>
      </c>
      <c r="B483" s="7" t="s">
        <v>12</v>
      </c>
      <c r="C483" s="7" t="s">
        <v>34</v>
      </c>
      <c r="D483" s="11" t="s">
        <v>735</v>
      </c>
      <c r="E483" s="8">
        <v>2</v>
      </c>
      <c r="F483" s="31"/>
      <c r="G483" s="9">
        <f>ROUND(E483*F483*1,2)</f>
        <v>0</v>
      </c>
    </row>
    <row r="484" spans="1:7" ht="33.75" x14ac:dyDescent="0.25">
      <c r="A484" s="10"/>
      <c r="B484" s="10"/>
      <c r="C484" s="10"/>
      <c r="D484" s="11" t="s">
        <v>736</v>
      </c>
      <c r="E484" s="8"/>
      <c r="F484" s="35"/>
      <c r="G484" s="10"/>
    </row>
    <row r="485" spans="1:7" x14ac:dyDescent="0.25">
      <c r="A485" s="3" t="s">
        <v>737</v>
      </c>
      <c r="B485" s="3" t="s">
        <v>9</v>
      </c>
      <c r="C485" s="3" t="s">
        <v>10</v>
      </c>
      <c r="D485" s="12" t="s">
        <v>738</v>
      </c>
      <c r="E485" s="5"/>
      <c r="F485" s="30"/>
      <c r="G485" s="5">
        <f>SUM(G486:G516)</f>
        <v>0</v>
      </c>
    </row>
    <row r="486" spans="1:7" x14ac:dyDescent="0.25">
      <c r="A486" s="6" t="s">
        <v>739</v>
      </c>
      <c r="B486" s="7" t="s">
        <v>12</v>
      </c>
      <c r="C486" s="7" t="s">
        <v>34</v>
      </c>
      <c r="D486" s="11" t="s">
        <v>740</v>
      </c>
      <c r="E486" s="8">
        <v>1000</v>
      </c>
      <c r="F486" s="31"/>
      <c r="G486" s="9">
        <f>ROUND(E486*F486*1,2)</f>
        <v>0</v>
      </c>
    </row>
    <row r="487" spans="1:7" ht="33.75" x14ac:dyDescent="0.25">
      <c r="A487" s="10"/>
      <c r="B487" s="10"/>
      <c r="C487" s="10"/>
      <c r="D487" s="11" t="s">
        <v>741</v>
      </c>
      <c r="E487" s="8"/>
      <c r="F487" s="35"/>
      <c r="G487" s="10"/>
    </row>
    <row r="488" spans="1:7" x14ac:dyDescent="0.25">
      <c r="A488" s="6" t="s">
        <v>742</v>
      </c>
      <c r="B488" s="7" t="s">
        <v>12</v>
      </c>
      <c r="C488" s="7" t="s">
        <v>34</v>
      </c>
      <c r="D488" s="11" t="s">
        <v>743</v>
      </c>
      <c r="E488" s="8">
        <v>400</v>
      </c>
      <c r="F488" s="31"/>
      <c r="G488" s="9">
        <f>ROUND(E488*F488*1,2)</f>
        <v>0</v>
      </c>
    </row>
    <row r="489" spans="1:7" ht="33.75" x14ac:dyDescent="0.25">
      <c r="A489" s="10"/>
      <c r="B489" s="10"/>
      <c r="C489" s="10"/>
      <c r="D489" s="11" t="s">
        <v>744</v>
      </c>
      <c r="E489" s="8"/>
      <c r="F489" s="35"/>
      <c r="G489" s="10"/>
    </row>
    <row r="490" spans="1:7" x14ac:dyDescent="0.25">
      <c r="A490" s="6" t="s">
        <v>745</v>
      </c>
      <c r="B490" s="7" t="s">
        <v>12</v>
      </c>
      <c r="C490" s="7" t="s">
        <v>34</v>
      </c>
      <c r="D490" s="11" t="s">
        <v>746</v>
      </c>
      <c r="E490" s="8">
        <v>400</v>
      </c>
      <c r="F490" s="31"/>
      <c r="G490" s="9">
        <f>ROUND(E490*F490*1,2)</f>
        <v>0</v>
      </c>
    </row>
    <row r="491" spans="1:7" ht="33.75" x14ac:dyDescent="0.25">
      <c r="A491" s="10"/>
      <c r="B491" s="10"/>
      <c r="C491" s="10"/>
      <c r="D491" s="11" t="s">
        <v>747</v>
      </c>
      <c r="E491" s="8"/>
      <c r="F491" s="35"/>
      <c r="G491" s="10"/>
    </row>
    <row r="492" spans="1:7" x14ac:dyDescent="0.25">
      <c r="A492" s="6" t="s">
        <v>748</v>
      </c>
      <c r="B492" s="7" t="s">
        <v>12</v>
      </c>
      <c r="C492" s="7" t="s">
        <v>34</v>
      </c>
      <c r="D492" s="11" t="s">
        <v>749</v>
      </c>
      <c r="E492" s="8">
        <v>100</v>
      </c>
      <c r="F492" s="31"/>
      <c r="G492" s="9">
        <f>ROUND(E492*F492*1,2)</f>
        <v>0</v>
      </c>
    </row>
    <row r="493" spans="1:7" ht="45" x14ac:dyDescent="0.25">
      <c r="A493" s="10"/>
      <c r="B493" s="10"/>
      <c r="C493" s="10"/>
      <c r="D493" s="11" t="s">
        <v>750</v>
      </c>
      <c r="E493" s="8"/>
      <c r="F493" s="35"/>
      <c r="G493" s="10"/>
    </row>
    <row r="494" spans="1:7" x14ac:dyDescent="0.25">
      <c r="A494" s="6" t="s">
        <v>751</v>
      </c>
      <c r="B494" s="7" t="s">
        <v>12</v>
      </c>
      <c r="C494" s="7" t="s">
        <v>34</v>
      </c>
      <c r="D494" s="11" t="s">
        <v>752</v>
      </c>
      <c r="E494" s="8">
        <v>100</v>
      </c>
      <c r="F494" s="31"/>
      <c r="G494" s="9">
        <f>ROUND(E494*F494*1,2)</f>
        <v>0</v>
      </c>
    </row>
    <row r="495" spans="1:7" ht="45" x14ac:dyDescent="0.25">
      <c r="A495" s="10"/>
      <c r="B495" s="10"/>
      <c r="C495" s="10"/>
      <c r="D495" s="11" t="s">
        <v>753</v>
      </c>
      <c r="E495" s="8"/>
      <c r="F495" s="35"/>
      <c r="G495" s="10"/>
    </row>
    <row r="496" spans="1:7" x14ac:dyDescent="0.25">
      <c r="A496" s="6" t="s">
        <v>754</v>
      </c>
      <c r="B496" s="7" t="s">
        <v>12</v>
      </c>
      <c r="C496" s="7" t="s">
        <v>34</v>
      </c>
      <c r="D496" s="11" t="s">
        <v>755</v>
      </c>
      <c r="E496" s="8">
        <v>100</v>
      </c>
      <c r="F496" s="31"/>
      <c r="G496" s="9">
        <f>ROUND(E496*F496*1,2)</f>
        <v>0</v>
      </c>
    </row>
    <row r="497" spans="1:7" ht="33.75" x14ac:dyDescent="0.25">
      <c r="A497" s="10"/>
      <c r="B497" s="10"/>
      <c r="C497" s="10"/>
      <c r="D497" s="11" t="s">
        <v>756</v>
      </c>
      <c r="E497" s="8"/>
      <c r="F497" s="35"/>
      <c r="G497" s="10"/>
    </row>
    <row r="498" spans="1:7" x14ac:dyDescent="0.25">
      <c r="A498" s="6" t="s">
        <v>757</v>
      </c>
      <c r="B498" s="7" t="s">
        <v>12</v>
      </c>
      <c r="C498" s="7" t="s">
        <v>34</v>
      </c>
      <c r="D498" s="11" t="s">
        <v>758</v>
      </c>
      <c r="E498" s="8">
        <v>80</v>
      </c>
      <c r="F498" s="31"/>
      <c r="G498" s="9">
        <f>ROUND(E498*F498*1,2)</f>
        <v>0</v>
      </c>
    </row>
    <row r="499" spans="1:7" ht="33.75" x14ac:dyDescent="0.25">
      <c r="A499" s="10"/>
      <c r="B499" s="10"/>
      <c r="C499" s="10"/>
      <c r="D499" s="11" t="s">
        <v>759</v>
      </c>
      <c r="E499" s="8"/>
      <c r="F499" s="35"/>
      <c r="G499" s="10"/>
    </row>
    <row r="500" spans="1:7" x14ac:dyDescent="0.25">
      <c r="A500" s="6" t="s">
        <v>760</v>
      </c>
      <c r="B500" s="7" t="s">
        <v>12</v>
      </c>
      <c r="C500" s="7" t="s">
        <v>34</v>
      </c>
      <c r="D500" s="11" t="s">
        <v>761</v>
      </c>
      <c r="E500" s="8">
        <v>40</v>
      </c>
      <c r="F500" s="31"/>
      <c r="G500" s="9">
        <f>ROUND(E500*F500*1,2)</f>
        <v>0</v>
      </c>
    </row>
    <row r="501" spans="1:7" ht="33.75" x14ac:dyDescent="0.25">
      <c r="A501" s="10"/>
      <c r="B501" s="10"/>
      <c r="C501" s="10"/>
      <c r="D501" s="11" t="s">
        <v>762</v>
      </c>
      <c r="E501" s="8"/>
      <c r="F501" s="35"/>
      <c r="G501" s="10"/>
    </row>
    <row r="502" spans="1:7" x14ac:dyDescent="0.25">
      <c r="A502" s="6" t="s">
        <v>763</v>
      </c>
      <c r="B502" s="7" t="s">
        <v>12</v>
      </c>
      <c r="C502" s="7" t="s">
        <v>34</v>
      </c>
      <c r="D502" s="11" t="s">
        <v>764</v>
      </c>
      <c r="E502" s="8">
        <v>200</v>
      </c>
      <c r="F502" s="31"/>
      <c r="G502" s="9">
        <f>ROUND(E502*F502*1,2)</f>
        <v>0</v>
      </c>
    </row>
    <row r="503" spans="1:7" ht="33.75" x14ac:dyDescent="0.25">
      <c r="A503" s="10"/>
      <c r="B503" s="10"/>
      <c r="C503" s="10"/>
      <c r="D503" s="11" t="s">
        <v>765</v>
      </c>
      <c r="E503" s="8"/>
      <c r="F503" s="35"/>
      <c r="G503" s="10"/>
    </row>
    <row r="504" spans="1:7" x14ac:dyDescent="0.25">
      <c r="A504" s="6" t="s">
        <v>766</v>
      </c>
      <c r="B504" s="7" t="s">
        <v>12</v>
      </c>
      <c r="C504" s="7" t="s">
        <v>34</v>
      </c>
      <c r="D504" s="11" t="s">
        <v>767</v>
      </c>
      <c r="E504" s="8">
        <v>100</v>
      </c>
      <c r="F504" s="31"/>
      <c r="G504" s="9">
        <f>ROUND(E504*F504*1,2)</f>
        <v>0</v>
      </c>
    </row>
    <row r="505" spans="1:7" ht="33.75" x14ac:dyDescent="0.25">
      <c r="A505" s="10"/>
      <c r="B505" s="10"/>
      <c r="C505" s="10"/>
      <c r="D505" s="11" t="s">
        <v>768</v>
      </c>
      <c r="E505" s="8"/>
      <c r="F505" s="35"/>
      <c r="G505" s="10"/>
    </row>
    <row r="506" spans="1:7" x14ac:dyDescent="0.25">
      <c r="A506" s="6" t="s">
        <v>769</v>
      </c>
      <c r="B506" s="7" t="s">
        <v>12</v>
      </c>
      <c r="C506" s="7" t="s">
        <v>34</v>
      </c>
      <c r="D506" s="11" t="s">
        <v>770</v>
      </c>
      <c r="E506" s="8">
        <v>100</v>
      </c>
      <c r="F506" s="31"/>
      <c r="G506" s="9">
        <f>ROUND(E506*F506*1,2)</f>
        <v>0</v>
      </c>
    </row>
    <row r="507" spans="1:7" ht="33.75" x14ac:dyDescent="0.25">
      <c r="A507" s="10"/>
      <c r="B507" s="10"/>
      <c r="C507" s="10"/>
      <c r="D507" s="11" t="s">
        <v>771</v>
      </c>
      <c r="E507" s="8"/>
      <c r="F507" s="35"/>
      <c r="G507" s="10"/>
    </row>
    <row r="508" spans="1:7" x14ac:dyDescent="0.25">
      <c r="A508" s="6" t="s">
        <v>772</v>
      </c>
      <c r="B508" s="7" t="s">
        <v>12</v>
      </c>
      <c r="C508" s="7" t="s">
        <v>34</v>
      </c>
      <c r="D508" s="11" t="s">
        <v>773</v>
      </c>
      <c r="E508" s="8">
        <v>100</v>
      </c>
      <c r="F508" s="31"/>
      <c r="G508" s="9">
        <f>ROUND(E508*F508*1,2)</f>
        <v>0</v>
      </c>
    </row>
    <row r="509" spans="1:7" ht="33.75" x14ac:dyDescent="0.25">
      <c r="A509" s="10"/>
      <c r="B509" s="10"/>
      <c r="C509" s="10"/>
      <c r="D509" s="11" t="s">
        <v>774</v>
      </c>
      <c r="E509" s="8"/>
      <c r="F509" s="35"/>
      <c r="G509" s="10"/>
    </row>
    <row r="510" spans="1:7" x14ac:dyDescent="0.25">
      <c r="A510" s="6" t="s">
        <v>775</v>
      </c>
      <c r="B510" s="7" t="s">
        <v>12</v>
      </c>
      <c r="C510" s="7" t="s">
        <v>34</v>
      </c>
      <c r="D510" s="11" t="s">
        <v>776</v>
      </c>
      <c r="E510" s="8">
        <v>200</v>
      </c>
      <c r="F510" s="31"/>
      <c r="G510" s="9">
        <f>ROUND(E510*F510*1,2)</f>
        <v>0</v>
      </c>
    </row>
    <row r="511" spans="1:7" ht="33.75" x14ac:dyDescent="0.25">
      <c r="A511" s="10"/>
      <c r="B511" s="10"/>
      <c r="C511" s="10"/>
      <c r="D511" s="11" t="s">
        <v>777</v>
      </c>
      <c r="E511" s="8"/>
      <c r="F511" s="35"/>
      <c r="G511" s="10"/>
    </row>
    <row r="512" spans="1:7" x14ac:dyDescent="0.25">
      <c r="A512" s="6" t="s">
        <v>778</v>
      </c>
      <c r="B512" s="7" t="s">
        <v>12</v>
      </c>
      <c r="C512" s="7" t="s">
        <v>34</v>
      </c>
      <c r="D512" s="11" t="s">
        <v>779</v>
      </c>
      <c r="E512" s="8">
        <v>200</v>
      </c>
      <c r="F512" s="31"/>
      <c r="G512" s="9">
        <f>ROUND(E512*F512*1,2)</f>
        <v>0</v>
      </c>
    </row>
    <row r="513" spans="1:7" ht="33.75" x14ac:dyDescent="0.25">
      <c r="A513" s="10"/>
      <c r="B513" s="10"/>
      <c r="C513" s="10"/>
      <c r="D513" s="11" t="s">
        <v>780</v>
      </c>
      <c r="E513" s="8"/>
      <c r="F513" s="35"/>
      <c r="G513" s="10"/>
    </row>
    <row r="514" spans="1:7" x14ac:dyDescent="0.25">
      <c r="A514" s="6" t="s">
        <v>781</v>
      </c>
      <c r="B514" s="7" t="s">
        <v>12</v>
      </c>
      <c r="C514" s="7" t="s">
        <v>34</v>
      </c>
      <c r="D514" s="11" t="s">
        <v>782</v>
      </c>
      <c r="E514" s="8">
        <v>200</v>
      </c>
      <c r="F514" s="31"/>
      <c r="G514" s="9">
        <f>ROUND(E514*F514*1,2)</f>
        <v>0</v>
      </c>
    </row>
    <row r="515" spans="1:7" ht="33.75" x14ac:dyDescent="0.25">
      <c r="A515" s="10"/>
      <c r="B515" s="10"/>
      <c r="C515" s="10"/>
      <c r="D515" s="11" t="s">
        <v>783</v>
      </c>
      <c r="E515" s="8"/>
      <c r="F515" s="35"/>
      <c r="G515" s="10"/>
    </row>
    <row r="516" spans="1:7" x14ac:dyDescent="0.25">
      <c r="A516" s="6" t="s">
        <v>1488</v>
      </c>
      <c r="B516" s="7" t="s">
        <v>12</v>
      </c>
      <c r="C516" s="7" t="s">
        <v>34</v>
      </c>
      <c r="D516" s="11" t="s">
        <v>1489</v>
      </c>
      <c r="E516" s="8">
        <v>3600</v>
      </c>
      <c r="F516" s="31"/>
      <c r="G516" s="9">
        <f>ROUND(E516*F516*1,2)</f>
        <v>0</v>
      </c>
    </row>
    <row r="517" spans="1:7" x14ac:dyDescent="0.25">
      <c r="A517" s="10"/>
      <c r="B517" s="10"/>
      <c r="C517" s="10"/>
      <c r="D517" s="11" t="s">
        <v>1489</v>
      </c>
      <c r="E517" s="8"/>
      <c r="F517" s="35"/>
      <c r="G517" s="10"/>
    </row>
    <row r="518" spans="1:7" x14ac:dyDescent="0.25">
      <c r="A518" s="3" t="s">
        <v>784</v>
      </c>
      <c r="B518" s="3" t="s">
        <v>9</v>
      </c>
      <c r="C518" s="3" t="s">
        <v>10</v>
      </c>
      <c r="D518" s="12" t="s">
        <v>785</v>
      </c>
      <c r="E518" s="5"/>
      <c r="F518" s="30"/>
      <c r="G518" s="5">
        <f>SUM(G519:G587)</f>
        <v>0</v>
      </c>
    </row>
    <row r="519" spans="1:7" x14ac:dyDescent="0.25">
      <c r="A519" s="6" t="s">
        <v>786</v>
      </c>
      <c r="B519" s="7" t="s">
        <v>12</v>
      </c>
      <c r="C519" s="7" t="s">
        <v>29</v>
      </c>
      <c r="D519" s="11" t="s">
        <v>787</v>
      </c>
      <c r="E519" s="8">
        <v>4</v>
      </c>
      <c r="F519" s="31"/>
      <c r="G519" s="9">
        <f>ROUND(E519*F519*1,2)</f>
        <v>0</v>
      </c>
    </row>
    <row r="520" spans="1:7" ht="33.75" x14ac:dyDescent="0.25">
      <c r="A520" s="10"/>
      <c r="B520" s="10"/>
      <c r="C520" s="10"/>
      <c r="D520" s="11" t="s">
        <v>788</v>
      </c>
      <c r="E520" s="8"/>
      <c r="F520" s="35"/>
      <c r="G520" s="10"/>
    </row>
    <row r="521" spans="1:7" x14ac:dyDescent="0.25">
      <c r="A521" s="6" t="s">
        <v>789</v>
      </c>
      <c r="B521" s="7" t="s">
        <v>12</v>
      </c>
      <c r="C521" s="7" t="s">
        <v>29</v>
      </c>
      <c r="D521" s="11" t="s">
        <v>790</v>
      </c>
      <c r="E521" s="8">
        <v>10</v>
      </c>
      <c r="F521" s="31"/>
      <c r="G521" s="9">
        <f>ROUND(E521*F521*1,2)</f>
        <v>0</v>
      </c>
    </row>
    <row r="522" spans="1:7" ht="33.75" x14ac:dyDescent="0.25">
      <c r="A522" s="10"/>
      <c r="B522" s="10"/>
      <c r="C522" s="10"/>
      <c r="D522" s="11" t="s">
        <v>791</v>
      </c>
      <c r="E522" s="8"/>
      <c r="F522" s="35"/>
      <c r="G522" s="10"/>
    </row>
    <row r="523" spans="1:7" x14ac:dyDescent="0.25">
      <c r="A523" s="6" t="s">
        <v>792</v>
      </c>
      <c r="B523" s="7" t="s">
        <v>12</v>
      </c>
      <c r="C523" s="7" t="s">
        <v>29</v>
      </c>
      <c r="D523" s="11" t="s">
        <v>793</v>
      </c>
      <c r="E523" s="8">
        <v>8</v>
      </c>
      <c r="F523" s="31"/>
      <c r="G523" s="9">
        <f>ROUND(E523*F523*1,2)</f>
        <v>0</v>
      </c>
    </row>
    <row r="524" spans="1:7" ht="33.75" x14ac:dyDescent="0.25">
      <c r="A524" s="10"/>
      <c r="B524" s="10"/>
      <c r="C524" s="10"/>
      <c r="D524" s="11" t="s">
        <v>794</v>
      </c>
      <c r="E524" s="8"/>
      <c r="F524" s="35"/>
      <c r="G524" s="10"/>
    </row>
    <row r="525" spans="1:7" x14ac:dyDescent="0.25">
      <c r="A525" s="6" t="s">
        <v>795</v>
      </c>
      <c r="B525" s="7" t="s">
        <v>12</v>
      </c>
      <c r="C525" s="7" t="s">
        <v>29</v>
      </c>
      <c r="D525" s="11" t="s">
        <v>796</v>
      </c>
      <c r="E525" s="8">
        <v>8</v>
      </c>
      <c r="F525" s="31"/>
      <c r="G525" s="9">
        <f>ROUND(E525*F525*1,2)</f>
        <v>0</v>
      </c>
    </row>
    <row r="526" spans="1:7" ht="33.75" x14ac:dyDescent="0.25">
      <c r="A526" s="10"/>
      <c r="B526" s="10"/>
      <c r="C526" s="10"/>
      <c r="D526" s="11" t="s">
        <v>797</v>
      </c>
      <c r="E526" s="8"/>
      <c r="F526" s="35"/>
      <c r="G526" s="10"/>
    </row>
    <row r="527" spans="1:7" x14ac:dyDescent="0.25">
      <c r="A527" s="6" t="s">
        <v>798</v>
      </c>
      <c r="B527" s="7" t="s">
        <v>12</v>
      </c>
      <c r="C527" s="7" t="s">
        <v>29</v>
      </c>
      <c r="D527" s="11" t="s">
        <v>799</v>
      </c>
      <c r="E527" s="8">
        <v>8</v>
      </c>
      <c r="F527" s="31"/>
      <c r="G527" s="9">
        <f>ROUND(E527*F527*1,2)</f>
        <v>0</v>
      </c>
    </row>
    <row r="528" spans="1:7" ht="33.75" x14ac:dyDescent="0.25">
      <c r="A528" s="10"/>
      <c r="B528" s="10"/>
      <c r="C528" s="10"/>
      <c r="D528" s="11" t="s">
        <v>800</v>
      </c>
      <c r="E528" s="8"/>
      <c r="F528" s="35"/>
      <c r="G528" s="10"/>
    </row>
    <row r="529" spans="1:7" x14ac:dyDescent="0.25">
      <c r="A529" s="6" t="s">
        <v>801</v>
      </c>
      <c r="B529" s="7" t="s">
        <v>12</v>
      </c>
      <c r="C529" s="7" t="s">
        <v>29</v>
      </c>
      <c r="D529" s="11" t="s">
        <v>802</v>
      </c>
      <c r="E529" s="8">
        <v>8</v>
      </c>
      <c r="F529" s="31"/>
      <c r="G529" s="9">
        <f>ROUND(E529*F529*1,2)</f>
        <v>0</v>
      </c>
    </row>
    <row r="530" spans="1:7" ht="22.5" x14ac:dyDescent="0.25">
      <c r="A530" s="10"/>
      <c r="B530" s="10"/>
      <c r="C530" s="10"/>
      <c r="D530" s="11" t="s">
        <v>803</v>
      </c>
      <c r="E530" s="8"/>
      <c r="F530" s="35"/>
      <c r="G530" s="10"/>
    </row>
    <row r="531" spans="1:7" x14ac:dyDescent="0.25">
      <c r="A531" s="6" t="s">
        <v>804</v>
      </c>
      <c r="B531" s="7" t="s">
        <v>12</v>
      </c>
      <c r="C531" s="7" t="s">
        <v>29</v>
      </c>
      <c r="D531" s="11" t="s">
        <v>805</v>
      </c>
      <c r="E531" s="8">
        <v>8</v>
      </c>
      <c r="F531" s="31"/>
      <c r="G531" s="9">
        <f>ROUND(E531*F531*1,2)</f>
        <v>0</v>
      </c>
    </row>
    <row r="532" spans="1:7" ht="22.5" x14ac:dyDescent="0.25">
      <c r="A532" s="10"/>
      <c r="B532" s="10"/>
      <c r="C532" s="10"/>
      <c r="D532" s="11" t="s">
        <v>806</v>
      </c>
      <c r="E532" s="8"/>
      <c r="F532" s="35"/>
      <c r="G532" s="10"/>
    </row>
    <row r="533" spans="1:7" x14ac:dyDescent="0.25">
      <c r="A533" s="6" t="s">
        <v>807</v>
      </c>
      <c r="B533" s="7" t="s">
        <v>12</v>
      </c>
      <c r="C533" s="7" t="s">
        <v>29</v>
      </c>
      <c r="D533" s="11" t="s">
        <v>808</v>
      </c>
      <c r="E533" s="8">
        <v>8</v>
      </c>
      <c r="F533" s="31"/>
      <c r="G533" s="9">
        <f>ROUND(E533*F533*1,2)</f>
        <v>0</v>
      </c>
    </row>
    <row r="534" spans="1:7" ht="22.5" x14ac:dyDescent="0.25">
      <c r="A534" s="10"/>
      <c r="B534" s="10"/>
      <c r="C534" s="10"/>
      <c r="D534" s="11" t="s">
        <v>809</v>
      </c>
      <c r="E534" s="8"/>
      <c r="F534" s="35"/>
      <c r="G534" s="10"/>
    </row>
    <row r="535" spans="1:7" x14ac:dyDescent="0.25">
      <c r="A535" s="6" t="s">
        <v>810</v>
      </c>
      <c r="B535" s="7" t="s">
        <v>12</v>
      </c>
      <c r="C535" s="7" t="s">
        <v>29</v>
      </c>
      <c r="D535" s="11" t="s">
        <v>811</v>
      </c>
      <c r="E535" s="8">
        <v>8</v>
      </c>
      <c r="F535" s="31"/>
      <c r="G535" s="9">
        <f>ROUND(E535*F535*1,2)</f>
        <v>0</v>
      </c>
    </row>
    <row r="536" spans="1:7" ht="22.5" x14ac:dyDescent="0.25">
      <c r="A536" s="10"/>
      <c r="B536" s="10"/>
      <c r="C536" s="10"/>
      <c r="D536" s="11" t="s">
        <v>812</v>
      </c>
      <c r="E536" s="8"/>
      <c r="F536" s="35"/>
      <c r="G536" s="10"/>
    </row>
    <row r="537" spans="1:7" x14ac:dyDescent="0.25">
      <c r="A537" s="6" t="s">
        <v>813</v>
      </c>
      <c r="B537" s="7" t="s">
        <v>12</v>
      </c>
      <c r="C537" s="7" t="s">
        <v>29</v>
      </c>
      <c r="D537" s="11" t="s">
        <v>814</v>
      </c>
      <c r="E537" s="8">
        <v>8</v>
      </c>
      <c r="F537" s="31"/>
      <c r="G537" s="9">
        <f>ROUND(E537*F537*1,2)</f>
        <v>0</v>
      </c>
    </row>
    <row r="538" spans="1:7" ht="22.5" x14ac:dyDescent="0.25">
      <c r="A538" s="10"/>
      <c r="B538" s="10"/>
      <c r="C538" s="10"/>
      <c r="D538" s="11" t="s">
        <v>815</v>
      </c>
      <c r="E538" s="8"/>
      <c r="F538" s="35"/>
      <c r="G538" s="10"/>
    </row>
    <row r="539" spans="1:7" x14ac:dyDescent="0.25">
      <c r="A539" s="6" t="s">
        <v>816</v>
      </c>
      <c r="B539" s="7" t="s">
        <v>12</v>
      </c>
      <c r="C539" s="7" t="s">
        <v>29</v>
      </c>
      <c r="D539" s="11" t="s">
        <v>817</v>
      </c>
      <c r="E539" s="8">
        <v>8</v>
      </c>
      <c r="F539" s="31"/>
      <c r="G539" s="9">
        <f>ROUND(E539*F539*1,2)</f>
        <v>0</v>
      </c>
    </row>
    <row r="540" spans="1:7" ht="22.5" x14ac:dyDescent="0.25">
      <c r="A540" s="10"/>
      <c r="B540" s="10"/>
      <c r="C540" s="10"/>
      <c r="D540" s="11" t="s">
        <v>818</v>
      </c>
      <c r="E540" s="8"/>
      <c r="F540" s="35"/>
      <c r="G540" s="10"/>
    </row>
    <row r="541" spans="1:7" x14ac:dyDescent="0.25">
      <c r="A541" s="6" t="s">
        <v>819</v>
      </c>
      <c r="B541" s="7" t="s">
        <v>12</v>
      </c>
      <c r="C541" s="7" t="s">
        <v>29</v>
      </c>
      <c r="D541" s="11" t="s">
        <v>820</v>
      </c>
      <c r="E541" s="8">
        <v>8</v>
      </c>
      <c r="F541" s="31"/>
      <c r="G541" s="9">
        <f>ROUND(E541*F541*1,2)</f>
        <v>0</v>
      </c>
    </row>
    <row r="542" spans="1:7" ht="22.5" x14ac:dyDescent="0.25">
      <c r="A542" s="10"/>
      <c r="B542" s="10"/>
      <c r="C542" s="10"/>
      <c r="D542" s="11" t="s">
        <v>821</v>
      </c>
      <c r="E542" s="8"/>
      <c r="F542" s="35"/>
      <c r="G542" s="10"/>
    </row>
    <row r="543" spans="1:7" x14ac:dyDescent="0.25">
      <c r="A543" s="6" t="s">
        <v>822</v>
      </c>
      <c r="B543" s="7" t="s">
        <v>12</v>
      </c>
      <c r="C543" s="7" t="s">
        <v>29</v>
      </c>
      <c r="D543" s="11" t="s">
        <v>823</v>
      </c>
      <c r="E543" s="8">
        <v>8</v>
      </c>
      <c r="F543" s="31"/>
      <c r="G543" s="9">
        <f>ROUND(E543*F543*1,2)</f>
        <v>0</v>
      </c>
    </row>
    <row r="544" spans="1:7" ht="22.5" x14ac:dyDescent="0.25">
      <c r="A544" s="10"/>
      <c r="B544" s="10"/>
      <c r="C544" s="10"/>
      <c r="D544" s="11" t="s">
        <v>824</v>
      </c>
      <c r="E544" s="8"/>
      <c r="F544" s="35"/>
      <c r="G544" s="10"/>
    </row>
    <row r="545" spans="1:7" x14ac:dyDescent="0.25">
      <c r="A545" s="6" t="s">
        <v>825</v>
      </c>
      <c r="B545" s="7" t="s">
        <v>12</v>
      </c>
      <c r="C545" s="7" t="s">
        <v>29</v>
      </c>
      <c r="D545" s="11" t="s">
        <v>826</v>
      </c>
      <c r="E545" s="8">
        <v>8</v>
      </c>
      <c r="F545" s="31"/>
      <c r="G545" s="9">
        <f>ROUND(E545*F545*1,2)</f>
        <v>0</v>
      </c>
    </row>
    <row r="546" spans="1:7" ht="22.5" x14ac:dyDescent="0.25">
      <c r="A546" s="10"/>
      <c r="B546" s="10"/>
      <c r="C546" s="10"/>
      <c r="D546" s="11" t="s">
        <v>827</v>
      </c>
      <c r="E546" s="8"/>
      <c r="F546" s="35"/>
      <c r="G546" s="10"/>
    </row>
    <row r="547" spans="1:7" x14ac:dyDescent="0.25">
      <c r="A547" s="6" t="s">
        <v>828</v>
      </c>
      <c r="B547" s="7" t="s">
        <v>12</v>
      </c>
      <c r="C547" s="7" t="s">
        <v>29</v>
      </c>
      <c r="D547" s="11" t="s">
        <v>829</v>
      </c>
      <c r="E547" s="8">
        <v>8</v>
      </c>
      <c r="F547" s="31"/>
      <c r="G547" s="9">
        <f>ROUND(E547*F547*1,2)</f>
        <v>0</v>
      </c>
    </row>
    <row r="548" spans="1:7" ht="22.5" x14ac:dyDescent="0.25">
      <c r="A548" s="10"/>
      <c r="B548" s="10"/>
      <c r="C548" s="10"/>
      <c r="D548" s="11" t="s">
        <v>830</v>
      </c>
      <c r="E548" s="8"/>
      <c r="F548" s="35"/>
      <c r="G548" s="10"/>
    </row>
    <row r="549" spans="1:7" x14ac:dyDescent="0.25">
      <c r="A549" s="6" t="s">
        <v>831</v>
      </c>
      <c r="B549" s="7" t="s">
        <v>12</v>
      </c>
      <c r="C549" s="7" t="s">
        <v>29</v>
      </c>
      <c r="D549" s="11" t="s">
        <v>832</v>
      </c>
      <c r="E549" s="8">
        <v>4</v>
      </c>
      <c r="F549" s="31"/>
      <c r="G549" s="9">
        <f>ROUND(E549*F549*1,2)</f>
        <v>0</v>
      </c>
    </row>
    <row r="550" spans="1:7" ht="22.5" x14ac:dyDescent="0.25">
      <c r="A550" s="10"/>
      <c r="B550" s="10"/>
      <c r="C550" s="10"/>
      <c r="D550" s="11" t="s">
        <v>833</v>
      </c>
      <c r="E550" s="8"/>
      <c r="F550" s="35"/>
      <c r="G550" s="10"/>
    </row>
    <row r="551" spans="1:7" x14ac:dyDescent="0.25">
      <c r="A551" s="6" t="s">
        <v>834</v>
      </c>
      <c r="B551" s="7" t="s">
        <v>12</v>
      </c>
      <c r="C551" s="7" t="s">
        <v>29</v>
      </c>
      <c r="D551" s="11" t="s">
        <v>835</v>
      </c>
      <c r="E551" s="8">
        <v>4</v>
      </c>
      <c r="F551" s="31"/>
      <c r="G551" s="9">
        <f>ROUND(E551*F551*1,2)</f>
        <v>0</v>
      </c>
    </row>
    <row r="552" spans="1:7" ht="22.5" x14ac:dyDescent="0.25">
      <c r="A552" s="10"/>
      <c r="B552" s="10"/>
      <c r="C552" s="10"/>
      <c r="D552" s="11" t="s">
        <v>836</v>
      </c>
      <c r="E552" s="8"/>
      <c r="F552" s="35"/>
      <c r="G552" s="10"/>
    </row>
    <row r="553" spans="1:7" x14ac:dyDescent="0.25">
      <c r="A553" s="6" t="s">
        <v>837</v>
      </c>
      <c r="B553" s="7" t="s">
        <v>12</v>
      </c>
      <c r="C553" s="7" t="s">
        <v>29</v>
      </c>
      <c r="D553" s="11" t="s">
        <v>838</v>
      </c>
      <c r="E553" s="8">
        <v>4</v>
      </c>
      <c r="F553" s="31"/>
      <c r="G553" s="9">
        <f>ROUND(E553*F553*1,2)</f>
        <v>0</v>
      </c>
    </row>
    <row r="554" spans="1:7" ht="22.5" x14ac:dyDescent="0.25">
      <c r="A554" s="10"/>
      <c r="B554" s="10"/>
      <c r="C554" s="10"/>
      <c r="D554" s="11" t="s">
        <v>839</v>
      </c>
      <c r="E554" s="8"/>
      <c r="F554" s="35"/>
      <c r="G554" s="10"/>
    </row>
    <row r="555" spans="1:7" x14ac:dyDescent="0.25">
      <c r="A555" s="6" t="s">
        <v>840</v>
      </c>
      <c r="B555" s="7" t="s">
        <v>12</v>
      </c>
      <c r="C555" s="7" t="s">
        <v>29</v>
      </c>
      <c r="D555" s="11" t="s">
        <v>841</v>
      </c>
      <c r="E555" s="8">
        <v>4</v>
      </c>
      <c r="F555" s="31"/>
      <c r="G555" s="9">
        <f>ROUND(E555*F555*1,2)</f>
        <v>0</v>
      </c>
    </row>
    <row r="556" spans="1:7" ht="22.5" x14ac:dyDescent="0.25">
      <c r="A556" s="10"/>
      <c r="B556" s="10"/>
      <c r="C556" s="10"/>
      <c r="D556" s="11" t="s">
        <v>842</v>
      </c>
      <c r="E556" s="8"/>
      <c r="F556" s="35"/>
      <c r="G556" s="10"/>
    </row>
    <row r="557" spans="1:7" x14ac:dyDescent="0.25">
      <c r="A557" s="6" t="s">
        <v>843</v>
      </c>
      <c r="B557" s="7" t="s">
        <v>12</v>
      </c>
      <c r="C557" s="7" t="s">
        <v>29</v>
      </c>
      <c r="D557" s="11" t="s">
        <v>844</v>
      </c>
      <c r="E557" s="8">
        <v>2</v>
      </c>
      <c r="F557" s="31"/>
      <c r="G557" s="9">
        <f>ROUND(E557*F557*1,2)</f>
        <v>0</v>
      </c>
    </row>
    <row r="558" spans="1:7" ht="22.5" x14ac:dyDescent="0.25">
      <c r="A558" s="10"/>
      <c r="B558" s="10"/>
      <c r="C558" s="10"/>
      <c r="D558" s="11" t="s">
        <v>845</v>
      </c>
      <c r="E558" s="8"/>
      <c r="F558" s="35"/>
      <c r="G558" s="10"/>
    </row>
    <row r="559" spans="1:7" x14ac:dyDescent="0.25">
      <c r="A559" s="6" t="s">
        <v>846</v>
      </c>
      <c r="B559" s="7" t="s">
        <v>12</v>
      </c>
      <c r="C559" s="7" t="s">
        <v>29</v>
      </c>
      <c r="D559" s="11" t="s">
        <v>847</v>
      </c>
      <c r="E559" s="8">
        <v>2</v>
      </c>
      <c r="F559" s="31"/>
      <c r="G559" s="9">
        <f>ROUND(E559*F559*1,2)</f>
        <v>0</v>
      </c>
    </row>
    <row r="560" spans="1:7" ht="22.5" x14ac:dyDescent="0.25">
      <c r="A560" s="10"/>
      <c r="B560" s="10"/>
      <c r="C560" s="10"/>
      <c r="D560" s="11" t="s">
        <v>848</v>
      </c>
      <c r="E560" s="8"/>
      <c r="F560" s="35"/>
      <c r="G560" s="10"/>
    </row>
    <row r="561" spans="1:7" x14ac:dyDescent="0.25">
      <c r="A561" s="6" t="s">
        <v>849</v>
      </c>
      <c r="B561" s="7" t="s">
        <v>12</v>
      </c>
      <c r="C561" s="7" t="s">
        <v>29</v>
      </c>
      <c r="D561" s="11" t="s">
        <v>850</v>
      </c>
      <c r="E561" s="8">
        <v>2</v>
      </c>
      <c r="F561" s="31"/>
      <c r="G561" s="9">
        <f>ROUND(E561*F561*1,2)</f>
        <v>0</v>
      </c>
    </row>
    <row r="562" spans="1:7" ht="22.5" x14ac:dyDescent="0.25">
      <c r="A562" s="10"/>
      <c r="B562" s="10"/>
      <c r="C562" s="10"/>
      <c r="D562" s="11" t="s">
        <v>851</v>
      </c>
      <c r="E562" s="8"/>
      <c r="F562" s="35"/>
      <c r="G562" s="10"/>
    </row>
    <row r="563" spans="1:7" x14ac:dyDescent="0.25">
      <c r="A563" s="6" t="s">
        <v>852</v>
      </c>
      <c r="B563" s="7" t="s">
        <v>12</v>
      </c>
      <c r="C563" s="7" t="s">
        <v>29</v>
      </c>
      <c r="D563" s="11" t="s">
        <v>853</v>
      </c>
      <c r="E563" s="8">
        <v>2</v>
      </c>
      <c r="F563" s="31"/>
      <c r="G563" s="9">
        <f>ROUND(E563*F563*1,2)</f>
        <v>0</v>
      </c>
    </row>
    <row r="564" spans="1:7" ht="22.5" x14ac:dyDescent="0.25">
      <c r="A564" s="10"/>
      <c r="B564" s="10"/>
      <c r="C564" s="10"/>
      <c r="D564" s="11" t="s">
        <v>854</v>
      </c>
      <c r="E564" s="8"/>
      <c r="F564" s="35"/>
      <c r="G564" s="10"/>
    </row>
    <row r="565" spans="1:7" x14ac:dyDescent="0.25">
      <c r="A565" s="6" t="s">
        <v>855</v>
      </c>
      <c r="B565" s="7" t="s">
        <v>12</v>
      </c>
      <c r="C565" s="7" t="s">
        <v>29</v>
      </c>
      <c r="D565" s="11" t="s">
        <v>856</v>
      </c>
      <c r="E565" s="8">
        <v>2</v>
      </c>
      <c r="F565" s="31"/>
      <c r="G565" s="9">
        <f>ROUND(E565*F565*1,2)</f>
        <v>0</v>
      </c>
    </row>
    <row r="566" spans="1:7" ht="22.5" x14ac:dyDescent="0.25">
      <c r="A566" s="10"/>
      <c r="B566" s="10"/>
      <c r="C566" s="10"/>
      <c r="D566" s="11" t="s">
        <v>857</v>
      </c>
      <c r="E566" s="8"/>
      <c r="F566" s="35"/>
      <c r="G566" s="10"/>
    </row>
    <row r="567" spans="1:7" x14ac:dyDescent="0.25">
      <c r="A567" s="6" t="s">
        <v>858</v>
      </c>
      <c r="B567" s="7" t="s">
        <v>12</v>
      </c>
      <c r="C567" s="7" t="s">
        <v>29</v>
      </c>
      <c r="D567" s="11" t="s">
        <v>859</v>
      </c>
      <c r="E567" s="8">
        <v>2</v>
      </c>
      <c r="F567" s="31"/>
      <c r="G567" s="9">
        <f>ROUND(E567*F567*1,2)</f>
        <v>0</v>
      </c>
    </row>
    <row r="568" spans="1:7" ht="22.5" x14ac:dyDescent="0.25">
      <c r="A568" s="10"/>
      <c r="B568" s="10"/>
      <c r="C568" s="10"/>
      <c r="D568" s="11" t="s">
        <v>860</v>
      </c>
      <c r="E568" s="8"/>
      <c r="F568" s="35"/>
      <c r="G568" s="10"/>
    </row>
    <row r="569" spans="1:7" x14ac:dyDescent="0.25">
      <c r="A569" s="6" t="s">
        <v>861</v>
      </c>
      <c r="B569" s="7" t="s">
        <v>12</v>
      </c>
      <c r="C569" s="7" t="s">
        <v>29</v>
      </c>
      <c r="D569" s="11" t="s">
        <v>862</v>
      </c>
      <c r="E569" s="8">
        <v>2</v>
      </c>
      <c r="F569" s="31"/>
      <c r="G569" s="9">
        <f>ROUND(E569*F569*1,2)</f>
        <v>0</v>
      </c>
    </row>
    <row r="570" spans="1:7" ht="33.75" x14ac:dyDescent="0.25">
      <c r="A570" s="10"/>
      <c r="B570" s="10"/>
      <c r="C570" s="10"/>
      <c r="D570" s="11" t="s">
        <v>863</v>
      </c>
      <c r="E570" s="8"/>
      <c r="F570" s="35"/>
      <c r="G570" s="10"/>
    </row>
    <row r="571" spans="1:7" x14ac:dyDescent="0.25">
      <c r="A571" s="6" t="s">
        <v>864</v>
      </c>
      <c r="B571" s="7" t="s">
        <v>12</v>
      </c>
      <c r="C571" s="7" t="s">
        <v>29</v>
      </c>
      <c r="D571" s="11" t="s">
        <v>865</v>
      </c>
      <c r="E571" s="8">
        <v>2</v>
      </c>
      <c r="F571" s="31"/>
      <c r="G571" s="9">
        <f>ROUND(E571*F571*1,2)</f>
        <v>0</v>
      </c>
    </row>
    <row r="572" spans="1:7" ht="33.75" x14ac:dyDescent="0.25">
      <c r="A572" s="10"/>
      <c r="B572" s="10"/>
      <c r="C572" s="10"/>
      <c r="D572" s="11" t="s">
        <v>866</v>
      </c>
      <c r="E572" s="8"/>
      <c r="F572" s="35"/>
      <c r="G572" s="10"/>
    </row>
    <row r="573" spans="1:7" x14ac:dyDescent="0.25">
      <c r="A573" s="6" t="s">
        <v>867</v>
      </c>
      <c r="B573" s="7" t="s">
        <v>12</v>
      </c>
      <c r="C573" s="7" t="s">
        <v>29</v>
      </c>
      <c r="D573" s="11" t="s">
        <v>868</v>
      </c>
      <c r="E573" s="8">
        <v>2</v>
      </c>
      <c r="F573" s="31"/>
      <c r="G573" s="9">
        <f>ROUND(E573*F573*1,2)</f>
        <v>0</v>
      </c>
    </row>
    <row r="574" spans="1:7" ht="33.75" x14ac:dyDescent="0.25">
      <c r="A574" s="10"/>
      <c r="B574" s="10"/>
      <c r="C574" s="10"/>
      <c r="D574" s="11" t="s">
        <v>869</v>
      </c>
      <c r="E574" s="8"/>
      <c r="F574" s="35"/>
      <c r="G574" s="10"/>
    </row>
    <row r="575" spans="1:7" x14ac:dyDescent="0.25">
      <c r="A575" s="6" t="s">
        <v>870</v>
      </c>
      <c r="B575" s="7" t="s">
        <v>12</v>
      </c>
      <c r="C575" s="7" t="s">
        <v>29</v>
      </c>
      <c r="D575" s="11" t="s">
        <v>871</v>
      </c>
      <c r="E575" s="8">
        <v>2</v>
      </c>
      <c r="F575" s="31"/>
      <c r="G575" s="9">
        <f>ROUND(E575*F575*1,2)</f>
        <v>0</v>
      </c>
    </row>
    <row r="576" spans="1:7" ht="33.75" x14ac:dyDescent="0.25">
      <c r="A576" s="10"/>
      <c r="B576" s="10"/>
      <c r="C576" s="10"/>
      <c r="D576" s="11" t="s">
        <v>872</v>
      </c>
      <c r="E576" s="8"/>
      <c r="F576" s="35"/>
      <c r="G576" s="10"/>
    </row>
    <row r="577" spans="1:7" x14ac:dyDescent="0.25">
      <c r="A577" s="6" t="s">
        <v>873</v>
      </c>
      <c r="B577" s="7" t="s">
        <v>12</v>
      </c>
      <c r="C577" s="7" t="s">
        <v>29</v>
      </c>
      <c r="D577" s="11" t="s">
        <v>874</v>
      </c>
      <c r="E577" s="8">
        <v>2</v>
      </c>
      <c r="F577" s="31"/>
      <c r="G577" s="9">
        <f>ROUND(E577*F577*1,2)</f>
        <v>0</v>
      </c>
    </row>
    <row r="578" spans="1:7" ht="33.75" x14ac:dyDescent="0.25">
      <c r="A578" s="10"/>
      <c r="B578" s="10"/>
      <c r="C578" s="10"/>
      <c r="D578" s="11" t="s">
        <v>875</v>
      </c>
      <c r="E578" s="8"/>
      <c r="F578" s="35"/>
      <c r="G578" s="10"/>
    </row>
    <row r="579" spans="1:7" x14ac:dyDescent="0.25">
      <c r="A579" s="6" t="s">
        <v>876</v>
      </c>
      <c r="B579" s="7" t="s">
        <v>12</v>
      </c>
      <c r="C579" s="7" t="s">
        <v>29</v>
      </c>
      <c r="D579" s="11" t="s">
        <v>877</v>
      </c>
      <c r="E579" s="8">
        <v>2</v>
      </c>
      <c r="F579" s="31"/>
      <c r="G579" s="9">
        <f>ROUND(E579*F579*1,2)</f>
        <v>0</v>
      </c>
    </row>
    <row r="580" spans="1:7" ht="33.75" x14ac:dyDescent="0.25">
      <c r="A580" s="10"/>
      <c r="B580" s="10"/>
      <c r="C580" s="10"/>
      <c r="D580" s="11" t="s">
        <v>878</v>
      </c>
      <c r="E580" s="8"/>
      <c r="F580" s="35"/>
      <c r="G580" s="10"/>
    </row>
    <row r="581" spans="1:7" x14ac:dyDescent="0.25">
      <c r="A581" s="6" t="s">
        <v>879</v>
      </c>
      <c r="B581" s="7" t="s">
        <v>12</v>
      </c>
      <c r="C581" s="7" t="s">
        <v>29</v>
      </c>
      <c r="D581" s="11" t="s">
        <v>880</v>
      </c>
      <c r="E581" s="8">
        <v>2</v>
      </c>
      <c r="F581" s="31"/>
      <c r="G581" s="9">
        <f>ROUND(E581*F581*1,2)</f>
        <v>0</v>
      </c>
    </row>
    <row r="582" spans="1:7" ht="33.75" x14ac:dyDescent="0.25">
      <c r="A582" s="10"/>
      <c r="B582" s="10"/>
      <c r="C582" s="10"/>
      <c r="D582" s="11" t="s">
        <v>881</v>
      </c>
      <c r="E582" s="8"/>
      <c r="F582" s="35"/>
      <c r="G582" s="10"/>
    </row>
    <row r="583" spans="1:7" x14ac:dyDescent="0.25">
      <c r="A583" s="6" t="s">
        <v>882</v>
      </c>
      <c r="B583" s="7" t="s">
        <v>12</v>
      </c>
      <c r="C583" s="7" t="s">
        <v>29</v>
      </c>
      <c r="D583" s="11" t="s">
        <v>883</v>
      </c>
      <c r="E583" s="8">
        <v>2</v>
      </c>
      <c r="F583" s="31"/>
      <c r="G583" s="9">
        <f>ROUND(E583*F583*1,2)</f>
        <v>0</v>
      </c>
    </row>
    <row r="584" spans="1:7" ht="33.75" x14ac:dyDescent="0.25">
      <c r="A584" s="10"/>
      <c r="B584" s="10"/>
      <c r="C584" s="10"/>
      <c r="D584" s="11" t="s">
        <v>884</v>
      </c>
      <c r="E584" s="8"/>
      <c r="F584" s="35"/>
      <c r="G584" s="10"/>
    </row>
    <row r="585" spans="1:7" x14ac:dyDescent="0.25">
      <c r="A585" s="6" t="s">
        <v>885</v>
      </c>
      <c r="B585" s="7" t="s">
        <v>12</v>
      </c>
      <c r="C585" s="7" t="s">
        <v>29</v>
      </c>
      <c r="D585" s="11" t="s">
        <v>886</v>
      </c>
      <c r="E585" s="8">
        <v>2</v>
      </c>
      <c r="F585" s="31"/>
      <c r="G585" s="9">
        <f>ROUND(E585*F585*1,2)</f>
        <v>0</v>
      </c>
    </row>
    <row r="586" spans="1:7" ht="33.75" x14ac:dyDescent="0.25">
      <c r="A586" s="10"/>
      <c r="B586" s="10"/>
      <c r="C586" s="10"/>
      <c r="D586" s="11" t="s">
        <v>887</v>
      </c>
      <c r="E586" s="8"/>
      <c r="F586" s="35"/>
      <c r="G586" s="10"/>
    </row>
    <row r="587" spans="1:7" x14ac:dyDescent="0.25">
      <c r="A587" s="6" t="s">
        <v>888</v>
      </c>
      <c r="B587" s="7" t="s">
        <v>12</v>
      </c>
      <c r="C587" s="7" t="s">
        <v>63</v>
      </c>
      <c r="D587" s="11" t="s">
        <v>889</v>
      </c>
      <c r="E587" s="8">
        <v>400</v>
      </c>
      <c r="F587" s="31"/>
      <c r="G587" s="9">
        <f>ROUND(E587*F587*1,2)</f>
        <v>0</v>
      </c>
    </row>
    <row r="588" spans="1:7" ht="22.5" x14ac:dyDescent="0.25">
      <c r="A588" s="10"/>
      <c r="B588" s="10"/>
      <c r="C588" s="10"/>
      <c r="D588" s="11" t="s">
        <v>890</v>
      </c>
      <c r="E588" s="8"/>
      <c r="F588" s="35"/>
      <c r="G588" s="10"/>
    </row>
    <row r="589" spans="1:7" x14ac:dyDescent="0.25">
      <c r="A589" s="3" t="s">
        <v>891</v>
      </c>
      <c r="B589" s="3" t="s">
        <v>9</v>
      </c>
      <c r="C589" s="3" t="s">
        <v>10</v>
      </c>
      <c r="D589" s="12" t="s">
        <v>892</v>
      </c>
      <c r="E589" s="5"/>
      <c r="F589" s="30"/>
      <c r="G589" s="5">
        <f>SUM(G590:G600)</f>
        <v>0</v>
      </c>
    </row>
    <row r="590" spans="1:7" x14ac:dyDescent="0.25">
      <c r="A590" s="6" t="s">
        <v>893</v>
      </c>
      <c r="B590" s="7" t="s">
        <v>12</v>
      </c>
      <c r="C590" s="7" t="s">
        <v>34</v>
      </c>
      <c r="D590" s="11" t="s">
        <v>894</v>
      </c>
      <c r="E590" s="8">
        <v>40</v>
      </c>
      <c r="F590" s="31"/>
      <c r="G590" s="9">
        <f>ROUND(E590*F590*1,2)</f>
        <v>0</v>
      </c>
    </row>
    <row r="591" spans="1:7" ht="45" x14ac:dyDescent="0.25">
      <c r="A591" s="10"/>
      <c r="B591" s="10"/>
      <c r="C591" s="10"/>
      <c r="D591" s="11" t="s">
        <v>895</v>
      </c>
      <c r="E591" s="8"/>
      <c r="F591" s="35"/>
      <c r="G591" s="10"/>
    </row>
    <row r="592" spans="1:7" x14ac:dyDescent="0.25">
      <c r="A592" s="6" t="s">
        <v>896</v>
      </c>
      <c r="B592" s="7" t="s">
        <v>12</v>
      </c>
      <c r="C592" s="7" t="s">
        <v>34</v>
      </c>
      <c r="D592" s="11" t="s">
        <v>897</v>
      </c>
      <c r="E592" s="8">
        <v>40</v>
      </c>
      <c r="F592" s="31"/>
      <c r="G592" s="9">
        <f>ROUND(E592*F592*1,2)</f>
        <v>0</v>
      </c>
    </row>
    <row r="593" spans="1:7" ht="45" x14ac:dyDescent="0.25">
      <c r="A593" s="10"/>
      <c r="B593" s="10"/>
      <c r="C593" s="10"/>
      <c r="D593" s="11" t="s">
        <v>898</v>
      </c>
      <c r="E593" s="8"/>
      <c r="F593" s="35"/>
      <c r="G593" s="10"/>
    </row>
    <row r="594" spans="1:7" x14ac:dyDescent="0.25">
      <c r="A594" s="6" t="s">
        <v>899</v>
      </c>
      <c r="B594" s="7" t="s">
        <v>12</v>
      </c>
      <c r="C594" s="7" t="s">
        <v>34</v>
      </c>
      <c r="D594" s="11" t="s">
        <v>900</v>
      </c>
      <c r="E594" s="8">
        <v>40</v>
      </c>
      <c r="F594" s="31"/>
      <c r="G594" s="9">
        <f>ROUND(E594*F594*1,2)</f>
        <v>0</v>
      </c>
    </row>
    <row r="595" spans="1:7" ht="45" x14ac:dyDescent="0.25">
      <c r="A595" s="10"/>
      <c r="B595" s="10"/>
      <c r="C595" s="10"/>
      <c r="D595" s="11" t="s">
        <v>901</v>
      </c>
      <c r="E595" s="8"/>
      <c r="F595" s="35"/>
      <c r="G595" s="10"/>
    </row>
    <row r="596" spans="1:7" x14ac:dyDescent="0.25">
      <c r="A596" s="6" t="s">
        <v>902</v>
      </c>
      <c r="B596" s="7" t="s">
        <v>12</v>
      </c>
      <c r="C596" s="7" t="s">
        <v>34</v>
      </c>
      <c r="D596" s="11" t="s">
        <v>903</v>
      </c>
      <c r="E596" s="8">
        <v>20</v>
      </c>
      <c r="F596" s="31"/>
      <c r="G596" s="9">
        <f>ROUND(E596*F596*1,2)</f>
        <v>0</v>
      </c>
    </row>
    <row r="597" spans="1:7" ht="45" x14ac:dyDescent="0.25">
      <c r="A597" s="10"/>
      <c r="B597" s="10"/>
      <c r="C597" s="10"/>
      <c r="D597" s="11" t="s">
        <v>904</v>
      </c>
      <c r="E597" s="8"/>
      <c r="F597" s="35"/>
      <c r="G597" s="10"/>
    </row>
    <row r="598" spans="1:7" x14ac:dyDescent="0.25">
      <c r="A598" s="6" t="s">
        <v>905</v>
      </c>
      <c r="B598" s="7" t="s">
        <v>12</v>
      </c>
      <c r="C598" s="7" t="s">
        <v>34</v>
      </c>
      <c r="D598" s="11" t="s">
        <v>906</v>
      </c>
      <c r="E598" s="8">
        <v>20</v>
      </c>
      <c r="F598" s="31"/>
      <c r="G598" s="9">
        <f>ROUND(E598*F598*1,2)</f>
        <v>0</v>
      </c>
    </row>
    <row r="599" spans="1:7" ht="45" x14ac:dyDescent="0.25">
      <c r="A599" s="10"/>
      <c r="B599" s="10"/>
      <c r="C599" s="10"/>
      <c r="D599" s="11" t="s">
        <v>907</v>
      </c>
      <c r="E599" s="8"/>
      <c r="F599" s="35"/>
      <c r="G599" s="10"/>
    </row>
    <row r="600" spans="1:7" x14ac:dyDescent="0.25">
      <c r="A600" s="6" t="s">
        <v>908</v>
      </c>
      <c r="B600" s="7" t="s">
        <v>12</v>
      </c>
      <c r="C600" s="7" t="s">
        <v>34</v>
      </c>
      <c r="D600" s="11" t="s">
        <v>909</v>
      </c>
      <c r="E600" s="8">
        <v>20</v>
      </c>
      <c r="F600" s="31"/>
      <c r="G600" s="9">
        <f>ROUND(E600*F600*1,2)</f>
        <v>0</v>
      </c>
    </row>
    <row r="601" spans="1:7" ht="45" x14ac:dyDescent="0.25">
      <c r="A601" s="10"/>
      <c r="B601" s="10"/>
      <c r="C601" s="10"/>
      <c r="D601" s="11" t="s">
        <v>910</v>
      </c>
      <c r="E601" s="8"/>
      <c r="F601" s="35"/>
      <c r="G601" s="10"/>
    </row>
    <row r="602" spans="1:7" x14ac:dyDescent="0.25">
      <c r="A602" s="3" t="s">
        <v>911</v>
      </c>
      <c r="B602" s="3" t="s">
        <v>9</v>
      </c>
      <c r="C602" s="3" t="s">
        <v>10</v>
      </c>
      <c r="D602" s="12" t="s">
        <v>912</v>
      </c>
      <c r="E602" s="5"/>
      <c r="F602" s="30"/>
      <c r="G602" s="5">
        <f>SUM(G603:G609)</f>
        <v>0</v>
      </c>
    </row>
    <row r="603" spans="1:7" x14ac:dyDescent="0.25">
      <c r="A603" s="6" t="s">
        <v>913</v>
      </c>
      <c r="B603" s="7" t="s">
        <v>12</v>
      </c>
      <c r="C603" s="7" t="s">
        <v>29</v>
      </c>
      <c r="D603" s="11" t="s">
        <v>914</v>
      </c>
      <c r="E603" s="8">
        <v>60</v>
      </c>
      <c r="F603" s="31"/>
      <c r="G603" s="9">
        <f>ROUND(E603*F603*1,2)</f>
        <v>0</v>
      </c>
    </row>
    <row r="604" spans="1:7" ht="33.75" x14ac:dyDescent="0.25">
      <c r="A604" s="10"/>
      <c r="B604" s="10"/>
      <c r="C604" s="10"/>
      <c r="D604" s="11" t="s">
        <v>915</v>
      </c>
      <c r="E604" s="8"/>
      <c r="F604" s="35"/>
      <c r="G604" s="10"/>
    </row>
    <row r="605" spans="1:7" x14ac:dyDescent="0.25">
      <c r="A605" s="6" t="s">
        <v>916</v>
      </c>
      <c r="B605" s="7" t="s">
        <v>12</v>
      </c>
      <c r="C605" s="7" t="s">
        <v>29</v>
      </c>
      <c r="D605" s="11" t="s">
        <v>917</v>
      </c>
      <c r="E605" s="8">
        <v>20</v>
      </c>
      <c r="F605" s="31"/>
      <c r="G605" s="9">
        <f>ROUND(E605*F605*1,2)</f>
        <v>0</v>
      </c>
    </row>
    <row r="606" spans="1:7" ht="33.75" x14ac:dyDescent="0.25">
      <c r="A606" s="10"/>
      <c r="B606" s="10"/>
      <c r="C606" s="10"/>
      <c r="D606" s="11" t="s">
        <v>918</v>
      </c>
      <c r="E606" s="8"/>
      <c r="F606" s="35"/>
      <c r="G606" s="10"/>
    </row>
    <row r="607" spans="1:7" x14ac:dyDescent="0.25">
      <c r="A607" s="6" t="s">
        <v>919</v>
      </c>
      <c r="B607" s="7" t="s">
        <v>12</v>
      </c>
      <c r="C607" s="7" t="s">
        <v>29</v>
      </c>
      <c r="D607" s="11" t="s">
        <v>920</v>
      </c>
      <c r="E607" s="8">
        <v>40</v>
      </c>
      <c r="F607" s="31"/>
      <c r="G607" s="9">
        <f>ROUND(E607*F607*1,2)</f>
        <v>0</v>
      </c>
    </row>
    <row r="608" spans="1:7" ht="33.75" x14ac:dyDescent="0.25">
      <c r="A608" s="10"/>
      <c r="B608" s="10"/>
      <c r="C608" s="10"/>
      <c r="D608" s="11" t="s">
        <v>921</v>
      </c>
      <c r="E608" s="8"/>
      <c r="F608" s="35"/>
      <c r="G608" s="10"/>
    </row>
    <row r="609" spans="1:7" x14ac:dyDescent="0.25">
      <c r="A609" s="6" t="s">
        <v>922</v>
      </c>
      <c r="B609" s="7" t="s">
        <v>12</v>
      </c>
      <c r="C609" s="7" t="s">
        <v>29</v>
      </c>
      <c r="D609" s="11" t="s">
        <v>923</v>
      </c>
      <c r="E609" s="8">
        <v>80</v>
      </c>
      <c r="F609" s="31"/>
      <c r="G609" s="9">
        <f>ROUND(E609*F609*1,2)</f>
        <v>0</v>
      </c>
    </row>
    <row r="610" spans="1:7" ht="33.75" x14ac:dyDescent="0.25">
      <c r="A610" s="10"/>
      <c r="B610" s="10"/>
      <c r="C610" s="10"/>
      <c r="D610" s="11" t="s">
        <v>924</v>
      </c>
      <c r="E610" s="8"/>
      <c r="F610" s="35"/>
      <c r="G610" s="10"/>
    </row>
    <row r="611" spans="1:7" x14ac:dyDescent="0.25">
      <c r="A611" s="3" t="s">
        <v>925</v>
      </c>
      <c r="B611" s="3" t="s">
        <v>9</v>
      </c>
      <c r="C611" s="3" t="s">
        <v>10</v>
      </c>
      <c r="D611" s="12" t="s">
        <v>926</v>
      </c>
      <c r="E611" s="5"/>
      <c r="F611" s="30"/>
      <c r="G611" s="5">
        <f>SUM(G612:G628)</f>
        <v>0</v>
      </c>
    </row>
    <row r="612" spans="1:7" x14ac:dyDescent="0.25">
      <c r="A612" s="6" t="s">
        <v>927</v>
      </c>
      <c r="B612" s="7" t="s">
        <v>12</v>
      </c>
      <c r="C612" s="7" t="s">
        <v>29</v>
      </c>
      <c r="D612" s="11" t="s">
        <v>928</v>
      </c>
      <c r="E612" s="8">
        <v>4</v>
      </c>
      <c r="F612" s="31"/>
      <c r="G612" s="9">
        <f>ROUND(E612*F612*1,2)</f>
        <v>0</v>
      </c>
    </row>
    <row r="613" spans="1:7" ht="45" x14ac:dyDescent="0.25">
      <c r="A613" s="10"/>
      <c r="B613" s="10"/>
      <c r="C613" s="10"/>
      <c r="D613" s="11" t="s">
        <v>929</v>
      </c>
      <c r="E613" s="8"/>
      <c r="F613" s="35"/>
      <c r="G613" s="10"/>
    </row>
    <row r="614" spans="1:7" x14ac:dyDescent="0.25">
      <c r="A614" s="6" t="s">
        <v>930</v>
      </c>
      <c r="B614" s="7" t="s">
        <v>12</v>
      </c>
      <c r="C614" s="7" t="s">
        <v>29</v>
      </c>
      <c r="D614" s="11" t="s">
        <v>931</v>
      </c>
      <c r="E614" s="8">
        <v>4</v>
      </c>
      <c r="F614" s="31"/>
      <c r="G614" s="9">
        <f>ROUND(E614*F614*1,2)</f>
        <v>0</v>
      </c>
    </row>
    <row r="615" spans="1:7" ht="45" x14ac:dyDescent="0.25">
      <c r="A615" s="10"/>
      <c r="B615" s="10"/>
      <c r="C615" s="10"/>
      <c r="D615" s="11" t="s">
        <v>932</v>
      </c>
      <c r="E615" s="8"/>
      <c r="F615" s="35"/>
      <c r="G615" s="10"/>
    </row>
    <row r="616" spans="1:7" x14ac:dyDescent="0.25">
      <c r="A616" s="6" t="s">
        <v>933</v>
      </c>
      <c r="B616" s="7" t="s">
        <v>12</v>
      </c>
      <c r="C616" s="7" t="s">
        <v>29</v>
      </c>
      <c r="D616" s="11" t="s">
        <v>934</v>
      </c>
      <c r="E616" s="8">
        <v>4</v>
      </c>
      <c r="F616" s="31"/>
      <c r="G616" s="9">
        <f>ROUND(E616*F616*1,2)</f>
        <v>0</v>
      </c>
    </row>
    <row r="617" spans="1:7" ht="45" x14ac:dyDescent="0.25">
      <c r="A617" s="10"/>
      <c r="B617" s="10"/>
      <c r="C617" s="10"/>
      <c r="D617" s="11" t="s">
        <v>935</v>
      </c>
      <c r="E617" s="8"/>
      <c r="F617" s="35"/>
      <c r="G617" s="10"/>
    </row>
    <row r="618" spans="1:7" x14ac:dyDescent="0.25">
      <c r="A618" s="6" t="s">
        <v>936</v>
      </c>
      <c r="B618" s="7" t="s">
        <v>12</v>
      </c>
      <c r="C618" s="7" t="s">
        <v>29</v>
      </c>
      <c r="D618" s="11" t="s">
        <v>937</v>
      </c>
      <c r="E618" s="8">
        <v>4</v>
      </c>
      <c r="F618" s="31"/>
      <c r="G618" s="9">
        <f>ROUND(E618*F618*1,2)</f>
        <v>0</v>
      </c>
    </row>
    <row r="619" spans="1:7" ht="45" x14ac:dyDescent="0.25">
      <c r="A619" s="10"/>
      <c r="B619" s="10"/>
      <c r="C619" s="10"/>
      <c r="D619" s="11" t="s">
        <v>938</v>
      </c>
      <c r="E619" s="8"/>
      <c r="F619" s="35"/>
      <c r="G619" s="10"/>
    </row>
    <row r="620" spans="1:7" x14ac:dyDescent="0.25">
      <c r="A620" s="6" t="s">
        <v>939</v>
      </c>
      <c r="B620" s="7" t="s">
        <v>12</v>
      </c>
      <c r="C620" s="7" t="s">
        <v>29</v>
      </c>
      <c r="D620" s="11" t="s">
        <v>940</v>
      </c>
      <c r="E620" s="8">
        <v>4</v>
      </c>
      <c r="F620" s="31"/>
      <c r="G620" s="9">
        <f>ROUND(E620*F620*1,2)</f>
        <v>0</v>
      </c>
    </row>
    <row r="621" spans="1:7" ht="45" x14ac:dyDescent="0.25">
      <c r="A621" s="10"/>
      <c r="B621" s="10"/>
      <c r="C621" s="10"/>
      <c r="D621" s="11" t="s">
        <v>941</v>
      </c>
      <c r="E621" s="8"/>
      <c r="F621" s="35"/>
      <c r="G621" s="10"/>
    </row>
    <row r="622" spans="1:7" x14ac:dyDescent="0.25">
      <c r="A622" s="6" t="s">
        <v>942</v>
      </c>
      <c r="B622" s="7" t="s">
        <v>12</v>
      </c>
      <c r="C622" s="7" t="s">
        <v>29</v>
      </c>
      <c r="D622" s="11" t="s">
        <v>943</v>
      </c>
      <c r="E622" s="8">
        <v>2</v>
      </c>
      <c r="F622" s="31"/>
      <c r="G622" s="9">
        <f>ROUND(E622*F622*1,2)</f>
        <v>0</v>
      </c>
    </row>
    <row r="623" spans="1:7" ht="45" x14ac:dyDescent="0.25">
      <c r="A623" s="10"/>
      <c r="B623" s="10"/>
      <c r="C623" s="10"/>
      <c r="D623" s="11" t="s">
        <v>944</v>
      </c>
      <c r="E623" s="8"/>
      <c r="F623" s="35"/>
      <c r="G623" s="10"/>
    </row>
    <row r="624" spans="1:7" x14ac:dyDescent="0.25">
      <c r="A624" s="6" t="s">
        <v>945</v>
      </c>
      <c r="B624" s="7" t="s">
        <v>12</v>
      </c>
      <c r="C624" s="7" t="s">
        <v>29</v>
      </c>
      <c r="D624" s="11" t="s">
        <v>946</v>
      </c>
      <c r="E624" s="8">
        <v>2</v>
      </c>
      <c r="F624" s="31"/>
      <c r="G624" s="9">
        <f>ROUND(E624*F624*1,2)</f>
        <v>0</v>
      </c>
    </row>
    <row r="625" spans="1:7" ht="45" x14ac:dyDescent="0.25">
      <c r="A625" s="10"/>
      <c r="B625" s="10"/>
      <c r="C625" s="10"/>
      <c r="D625" s="11" t="s">
        <v>947</v>
      </c>
      <c r="E625" s="8"/>
      <c r="F625" s="35"/>
      <c r="G625" s="10"/>
    </row>
    <row r="626" spans="1:7" x14ac:dyDescent="0.25">
      <c r="A626" s="6" t="s">
        <v>948</v>
      </c>
      <c r="B626" s="7" t="s">
        <v>12</v>
      </c>
      <c r="C626" s="7" t="s">
        <v>29</v>
      </c>
      <c r="D626" s="11" t="s">
        <v>949</v>
      </c>
      <c r="E626" s="8">
        <v>2</v>
      </c>
      <c r="F626" s="31"/>
      <c r="G626" s="9">
        <f>ROUND(E626*F626*1,2)</f>
        <v>0</v>
      </c>
    </row>
    <row r="627" spans="1:7" ht="45" x14ac:dyDescent="0.25">
      <c r="A627" s="10"/>
      <c r="B627" s="10"/>
      <c r="C627" s="10"/>
      <c r="D627" s="11" t="s">
        <v>950</v>
      </c>
      <c r="E627" s="8"/>
      <c r="F627" s="35"/>
      <c r="G627" s="10"/>
    </row>
    <row r="628" spans="1:7" x14ac:dyDescent="0.25">
      <c r="A628" s="6" t="s">
        <v>951</v>
      </c>
      <c r="B628" s="7" t="s">
        <v>12</v>
      </c>
      <c r="C628" s="7" t="s">
        <v>29</v>
      </c>
      <c r="D628" s="11" t="s">
        <v>952</v>
      </c>
      <c r="E628" s="8">
        <v>2</v>
      </c>
      <c r="F628" s="31"/>
      <c r="G628" s="9">
        <f>ROUND(E628*F628*1,2)</f>
        <v>0</v>
      </c>
    </row>
    <row r="629" spans="1:7" ht="45" x14ac:dyDescent="0.25">
      <c r="A629" s="10"/>
      <c r="B629" s="10"/>
      <c r="C629" s="10"/>
      <c r="D629" s="11" t="s">
        <v>953</v>
      </c>
      <c r="E629" s="8"/>
      <c r="F629" s="35"/>
      <c r="G629" s="10"/>
    </row>
    <row r="630" spans="1:7" x14ac:dyDescent="0.25">
      <c r="A630" s="3" t="s">
        <v>954</v>
      </c>
      <c r="B630" s="3" t="s">
        <v>9</v>
      </c>
      <c r="C630" s="3" t="s">
        <v>10</v>
      </c>
      <c r="D630" s="12" t="s">
        <v>955</v>
      </c>
      <c r="E630" s="5"/>
      <c r="F630" s="30"/>
      <c r="G630" s="5">
        <f>SUM(G631:G647)</f>
        <v>0</v>
      </c>
    </row>
    <row r="631" spans="1:7" x14ac:dyDescent="0.25">
      <c r="A631" s="6" t="s">
        <v>956</v>
      </c>
      <c r="B631" s="7" t="s">
        <v>12</v>
      </c>
      <c r="C631" s="7" t="s">
        <v>29</v>
      </c>
      <c r="D631" s="11" t="s">
        <v>957</v>
      </c>
      <c r="E631" s="8">
        <v>4</v>
      </c>
      <c r="F631" s="31"/>
      <c r="G631" s="9">
        <f>ROUND(E631*F631*1,2)</f>
        <v>0</v>
      </c>
    </row>
    <row r="632" spans="1:7" ht="45" x14ac:dyDescent="0.25">
      <c r="A632" s="10"/>
      <c r="B632" s="10"/>
      <c r="C632" s="10"/>
      <c r="D632" s="11" t="s">
        <v>958</v>
      </c>
      <c r="E632" s="8"/>
      <c r="F632" s="35"/>
      <c r="G632" s="10"/>
    </row>
    <row r="633" spans="1:7" x14ac:dyDescent="0.25">
      <c r="A633" s="6" t="s">
        <v>959</v>
      </c>
      <c r="B633" s="7" t="s">
        <v>12</v>
      </c>
      <c r="C633" s="7" t="s">
        <v>29</v>
      </c>
      <c r="D633" s="11" t="s">
        <v>960</v>
      </c>
      <c r="E633" s="8">
        <v>4</v>
      </c>
      <c r="F633" s="31"/>
      <c r="G633" s="9">
        <f>ROUND(E633*F633*1,2)</f>
        <v>0</v>
      </c>
    </row>
    <row r="634" spans="1:7" ht="45" x14ac:dyDescent="0.25">
      <c r="A634" s="10"/>
      <c r="B634" s="10"/>
      <c r="C634" s="10"/>
      <c r="D634" s="11" t="s">
        <v>961</v>
      </c>
      <c r="E634" s="8"/>
      <c r="F634" s="35"/>
      <c r="G634" s="10"/>
    </row>
    <row r="635" spans="1:7" x14ac:dyDescent="0.25">
      <c r="A635" s="6" t="s">
        <v>962</v>
      </c>
      <c r="B635" s="7" t="s">
        <v>12</v>
      </c>
      <c r="C635" s="7" t="s">
        <v>29</v>
      </c>
      <c r="D635" s="11" t="s">
        <v>963</v>
      </c>
      <c r="E635" s="8">
        <v>4</v>
      </c>
      <c r="F635" s="31"/>
      <c r="G635" s="9">
        <f>ROUND(E635*F635*1,2)</f>
        <v>0</v>
      </c>
    </row>
    <row r="636" spans="1:7" ht="45" x14ac:dyDescent="0.25">
      <c r="A636" s="10"/>
      <c r="B636" s="10"/>
      <c r="C636" s="10"/>
      <c r="D636" s="11" t="s">
        <v>964</v>
      </c>
      <c r="E636" s="8"/>
      <c r="F636" s="35"/>
      <c r="G636" s="10"/>
    </row>
    <row r="637" spans="1:7" x14ac:dyDescent="0.25">
      <c r="A637" s="6" t="s">
        <v>965</v>
      </c>
      <c r="B637" s="7" t="s">
        <v>12</v>
      </c>
      <c r="C637" s="7" t="s">
        <v>29</v>
      </c>
      <c r="D637" s="11" t="s">
        <v>966</v>
      </c>
      <c r="E637" s="8">
        <v>4</v>
      </c>
      <c r="F637" s="31"/>
      <c r="G637" s="9">
        <f>ROUND(E637*F637*1,2)</f>
        <v>0</v>
      </c>
    </row>
    <row r="638" spans="1:7" ht="45" x14ac:dyDescent="0.25">
      <c r="A638" s="10"/>
      <c r="B638" s="10"/>
      <c r="C638" s="10"/>
      <c r="D638" s="11" t="s">
        <v>967</v>
      </c>
      <c r="E638" s="8"/>
      <c r="F638" s="35"/>
      <c r="G638" s="10"/>
    </row>
    <row r="639" spans="1:7" x14ac:dyDescent="0.25">
      <c r="A639" s="6" t="s">
        <v>968</v>
      </c>
      <c r="B639" s="7" t="s">
        <v>12</v>
      </c>
      <c r="C639" s="7" t="s">
        <v>29</v>
      </c>
      <c r="D639" s="11" t="s">
        <v>969</v>
      </c>
      <c r="E639" s="8">
        <v>2</v>
      </c>
      <c r="F639" s="31"/>
      <c r="G639" s="9">
        <f>ROUND(E639*F639*1,2)</f>
        <v>0</v>
      </c>
    </row>
    <row r="640" spans="1:7" ht="45" x14ac:dyDescent="0.25">
      <c r="A640" s="10"/>
      <c r="B640" s="10"/>
      <c r="C640" s="10"/>
      <c r="D640" s="11" t="s">
        <v>970</v>
      </c>
      <c r="E640" s="8"/>
      <c r="F640" s="35"/>
      <c r="G640" s="10"/>
    </row>
    <row r="641" spans="1:7" x14ac:dyDescent="0.25">
      <c r="A641" s="6" t="s">
        <v>971</v>
      </c>
      <c r="B641" s="7" t="s">
        <v>12</v>
      </c>
      <c r="C641" s="7" t="s">
        <v>29</v>
      </c>
      <c r="D641" s="11" t="s">
        <v>972</v>
      </c>
      <c r="E641" s="8">
        <v>2</v>
      </c>
      <c r="F641" s="31"/>
      <c r="G641" s="9">
        <f>ROUND(E641*F641*1,2)</f>
        <v>0</v>
      </c>
    </row>
    <row r="642" spans="1:7" ht="45" x14ac:dyDescent="0.25">
      <c r="A642" s="10"/>
      <c r="B642" s="10"/>
      <c r="C642" s="10"/>
      <c r="D642" s="11" t="s">
        <v>973</v>
      </c>
      <c r="E642" s="8"/>
      <c r="F642" s="35"/>
      <c r="G642" s="10"/>
    </row>
    <row r="643" spans="1:7" x14ac:dyDescent="0.25">
      <c r="A643" s="6" t="s">
        <v>974</v>
      </c>
      <c r="B643" s="7" t="s">
        <v>12</v>
      </c>
      <c r="C643" s="7" t="s">
        <v>29</v>
      </c>
      <c r="D643" s="11" t="s">
        <v>975</v>
      </c>
      <c r="E643" s="8">
        <v>2</v>
      </c>
      <c r="F643" s="31"/>
      <c r="G643" s="9">
        <f>ROUND(E643*F643*1,2)</f>
        <v>0</v>
      </c>
    </row>
    <row r="644" spans="1:7" ht="45" x14ac:dyDescent="0.25">
      <c r="A644" s="10"/>
      <c r="B644" s="10"/>
      <c r="C644" s="10"/>
      <c r="D644" s="11" t="s">
        <v>976</v>
      </c>
      <c r="E644" s="8"/>
      <c r="F644" s="35"/>
      <c r="G644" s="10"/>
    </row>
    <row r="645" spans="1:7" x14ac:dyDescent="0.25">
      <c r="A645" s="6" t="s">
        <v>977</v>
      </c>
      <c r="B645" s="7" t="s">
        <v>12</v>
      </c>
      <c r="C645" s="7" t="s">
        <v>29</v>
      </c>
      <c r="D645" s="11" t="s">
        <v>978</v>
      </c>
      <c r="E645" s="8">
        <v>2</v>
      </c>
      <c r="F645" s="31"/>
      <c r="G645" s="9">
        <f>ROUND(E645*F645*1,2)</f>
        <v>0</v>
      </c>
    </row>
    <row r="646" spans="1:7" ht="45" x14ac:dyDescent="0.25">
      <c r="A646" s="10"/>
      <c r="B646" s="10"/>
      <c r="C646" s="10"/>
      <c r="D646" s="11" t="s">
        <v>979</v>
      </c>
      <c r="E646" s="8"/>
      <c r="F646" s="35"/>
      <c r="G646" s="10"/>
    </row>
    <row r="647" spans="1:7" x14ac:dyDescent="0.25">
      <c r="A647" s="6" t="s">
        <v>980</v>
      </c>
      <c r="B647" s="7" t="s">
        <v>12</v>
      </c>
      <c r="C647" s="7" t="s">
        <v>29</v>
      </c>
      <c r="D647" s="11" t="s">
        <v>981</v>
      </c>
      <c r="E647" s="8">
        <v>2</v>
      </c>
      <c r="F647" s="31"/>
      <c r="G647" s="9">
        <f>ROUND(E647*F647*1,2)</f>
        <v>0</v>
      </c>
    </row>
    <row r="648" spans="1:7" ht="45" x14ac:dyDescent="0.25">
      <c r="A648" s="10"/>
      <c r="B648" s="10"/>
      <c r="C648" s="10"/>
      <c r="D648" s="11" t="s">
        <v>982</v>
      </c>
      <c r="E648" s="8"/>
      <c r="F648" s="35"/>
      <c r="G648" s="10"/>
    </row>
    <row r="649" spans="1:7" x14ac:dyDescent="0.25">
      <c r="A649" s="3" t="s">
        <v>983</v>
      </c>
      <c r="B649" s="3" t="s">
        <v>9</v>
      </c>
      <c r="C649" s="3" t="s">
        <v>10</v>
      </c>
      <c r="D649" s="12" t="s">
        <v>984</v>
      </c>
      <c r="E649" s="5"/>
      <c r="F649" s="30"/>
      <c r="G649" s="5">
        <f>SUM(G650:G656)</f>
        <v>0</v>
      </c>
    </row>
    <row r="650" spans="1:7" x14ac:dyDescent="0.25">
      <c r="A650" s="6" t="s">
        <v>985</v>
      </c>
      <c r="B650" s="7" t="s">
        <v>12</v>
      </c>
      <c r="C650" s="7" t="s">
        <v>29</v>
      </c>
      <c r="D650" s="11" t="s">
        <v>986</v>
      </c>
      <c r="E650" s="8">
        <v>4</v>
      </c>
      <c r="F650" s="31"/>
      <c r="G650" s="9">
        <f>ROUND(E650*F650*1,2)</f>
        <v>0</v>
      </c>
    </row>
    <row r="651" spans="1:7" ht="22.5" x14ac:dyDescent="0.25">
      <c r="A651" s="10"/>
      <c r="B651" s="10"/>
      <c r="C651" s="10"/>
      <c r="D651" s="11" t="s">
        <v>987</v>
      </c>
      <c r="E651" s="8"/>
      <c r="F651" s="35"/>
      <c r="G651" s="10"/>
    </row>
    <row r="652" spans="1:7" x14ac:dyDescent="0.25">
      <c r="A652" s="6" t="s">
        <v>988</v>
      </c>
      <c r="B652" s="7" t="s">
        <v>12</v>
      </c>
      <c r="C652" s="7" t="s">
        <v>29</v>
      </c>
      <c r="D652" s="11" t="s">
        <v>989</v>
      </c>
      <c r="E652" s="8">
        <v>4</v>
      </c>
      <c r="F652" s="31"/>
      <c r="G652" s="9">
        <f>ROUND(E652*F652*1,2)</f>
        <v>0</v>
      </c>
    </row>
    <row r="653" spans="1:7" ht="22.5" x14ac:dyDescent="0.25">
      <c r="A653" s="10"/>
      <c r="B653" s="10"/>
      <c r="C653" s="10"/>
      <c r="D653" s="11" t="s">
        <v>990</v>
      </c>
      <c r="E653" s="8"/>
      <c r="F653" s="35"/>
      <c r="G653" s="10"/>
    </row>
    <row r="654" spans="1:7" x14ac:dyDescent="0.25">
      <c r="A654" s="6" t="s">
        <v>991</v>
      </c>
      <c r="B654" s="7" t="s">
        <v>12</v>
      </c>
      <c r="C654" s="7" t="s">
        <v>29</v>
      </c>
      <c r="D654" s="11" t="s">
        <v>992</v>
      </c>
      <c r="E654" s="8">
        <v>2</v>
      </c>
      <c r="F654" s="31"/>
      <c r="G654" s="9">
        <f>ROUND(E654*F654*1,2)</f>
        <v>0</v>
      </c>
    </row>
    <row r="655" spans="1:7" ht="22.5" x14ac:dyDescent="0.25">
      <c r="A655" s="10"/>
      <c r="B655" s="10"/>
      <c r="C655" s="10"/>
      <c r="D655" s="11" t="s">
        <v>993</v>
      </c>
      <c r="E655" s="8"/>
      <c r="F655" s="35"/>
      <c r="G655" s="10"/>
    </row>
    <row r="656" spans="1:7" x14ac:dyDescent="0.25">
      <c r="A656" s="6" t="s">
        <v>994</v>
      </c>
      <c r="B656" s="7" t="s">
        <v>12</v>
      </c>
      <c r="C656" s="7" t="s">
        <v>29</v>
      </c>
      <c r="D656" s="11" t="s">
        <v>995</v>
      </c>
      <c r="E656" s="8">
        <v>2</v>
      </c>
      <c r="F656" s="31"/>
      <c r="G656" s="9">
        <f>ROUND(E656*F656*1,2)</f>
        <v>0</v>
      </c>
    </row>
    <row r="657" spans="1:7" ht="22.5" x14ac:dyDescent="0.25">
      <c r="A657" s="10"/>
      <c r="B657" s="10"/>
      <c r="C657" s="10"/>
      <c r="D657" s="11" t="s">
        <v>996</v>
      </c>
      <c r="E657" s="8"/>
      <c r="F657" s="35"/>
      <c r="G657" s="10"/>
    </row>
    <row r="658" spans="1:7" x14ac:dyDescent="0.25">
      <c r="A658" s="3" t="s">
        <v>997</v>
      </c>
      <c r="B658" s="3" t="s">
        <v>9</v>
      </c>
      <c r="C658" s="3" t="s">
        <v>10</v>
      </c>
      <c r="D658" s="12" t="s">
        <v>998</v>
      </c>
      <c r="E658" s="5"/>
      <c r="F658" s="30"/>
      <c r="G658" s="5">
        <f>SUM(G659:G663)</f>
        <v>0</v>
      </c>
    </row>
    <row r="659" spans="1:7" x14ac:dyDescent="0.25">
      <c r="A659" s="6" t="s">
        <v>999</v>
      </c>
      <c r="B659" s="7" t="s">
        <v>12</v>
      </c>
      <c r="C659" s="7" t="s">
        <v>29</v>
      </c>
      <c r="D659" s="11" t="s">
        <v>1000</v>
      </c>
      <c r="E659" s="8">
        <v>2</v>
      </c>
      <c r="F659" s="31"/>
      <c r="G659" s="9">
        <f>ROUND(E659*F659*1,2)</f>
        <v>0</v>
      </c>
    </row>
    <row r="660" spans="1:7" ht="22.5" x14ac:dyDescent="0.25">
      <c r="A660" s="10"/>
      <c r="B660" s="10"/>
      <c r="C660" s="10"/>
      <c r="D660" s="11" t="s">
        <v>1001</v>
      </c>
      <c r="E660" s="8"/>
      <c r="F660" s="35"/>
      <c r="G660" s="10"/>
    </row>
    <row r="661" spans="1:7" x14ac:dyDescent="0.25">
      <c r="A661" s="6" t="s">
        <v>1002</v>
      </c>
      <c r="B661" s="7" t="s">
        <v>12</v>
      </c>
      <c r="C661" s="7" t="s">
        <v>29</v>
      </c>
      <c r="D661" s="11" t="s">
        <v>1003</v>
      </c>
      <c r="E661" s="8">
        <v>2</v>
      </c>
      <c r="F661" s="31"/>
      <c r="G661" s="9">
        <f>ROUND(E661*F661*1,2)</f>
        <v>0</v>
      </c>
    </row>
    <row r="662" spans="1:7" ht="22.5" x14ac:dyDescent="0.25">
      <c r="A662" s="10"/>
      <c r="B662" s="10"/>
      <c r="C662" s="10"/>
      <c r="D662" s="11" t="s">
        <v>1004</v>
      </c>
      <c r="E662" s="8"/>
      <c r="F662" s="35"/>
      <c r="G662" s="10"/>
    </row>
    <row r="663" spans="1:7" x14ac:dyDescent="0.25">
      <c r="A663" s="6" t="s">
        <v>1005</v>
      </c>
      <c r="B663" s="7" t="s">
        <v>12</v>
      </c>
      <c r="C663" s="7" t="s">
        <v>29</v>
      </c>
      <c r="D663" s="11" t="s">
        <v>1006</v>
      </c>
      <c r="E663" s="8">
        <v>2</v>
      </c>
      <c r="F663" s="31"/>
      <c r="G663" s="9">
        <f>ROUND(E663*F663*1,2)</f>
        <v>0</v>
      </c>
    </row>
    <row r="664" spans="1:7" ht="22.5" x14ac:dyDescent="0.25">
      <c r="A664" s="10"/>
      <c r="B664" s="10"/>
      <c r="C664" s="10"/>
      <c r="D664" s="11" t="s">
        <v>1007</v>
      </c>
      <c r="E664" s="8"/>
      <c r="F664" s="35"/>
      <c r="G664" s="10"/>
    </row>
    <row r="665" spans="1:7" x14ac:dyDescent="0.25">
      <c r="A665" s="3" t="s">
        <v>1008</v>
      </c>
      <c r="B665" s="3" t="s">
        <v>9</v>
      </c>
      <c r="C665" s="3" t="s">
        <v>10</v>
      </c>
      <c r="D665" s="12" t="s">
        <v>1009</v>
      </c>
      <c r="E665" s="5"/>
      <c r="F665" s="30"/>
      <c r="G665" s="5">
        <f>SUM(G666:G688)</f>
        <v>0</v>
      </c>
    </row>
    <row r="666" spans="1:7" x14ac:dyDescent="0.25">
      <c r="A666" s="6" t="s">
        <v>1010</v>
      </c>
      <c r="B666" s="7" t="s">
        <v>12</v>
      </c>
      <c r="C666" s="7" t="s">
        <v>29</v>
      </c>
      <c r="D666" s="11" t="s">
        <v>1011</v>
      </c>
      <c r="E666" s="8">
        <v>8</v>
      </c>
      <c r="F666" s="31"/>
      <c r="G666" s="9">
        <f>ROUND(E666*F666*1,2)</f>
        <v>0</v>
      </c>
    </row>
    <row r="667" spans="1:7" ht="45" x14ac:dyDescent="0.25">
      <c r="A667" s="10"/>
      <c r="B667" s="10"/>
      <c r="C667" s="10"/>
      <c r="D667" s="11" t="s">
        <v>1012</v>
      </c>
      <c r="E667" s="8"/>
      <c r="F667" s="35"/>
      <c r="G667" s="10"/>
    </row>
    <row r="668" spans="1:7" x14ac:dyDescent="0.25">
      <c r="A668" s="6" t="s">
        <v>1013</v>
      </c>
      <c r="B668" s="7" t="s">
        <v>12</v>
      </c>
      <c r="C668" s="7" t="s">
        <v>29</v>
      </c>
      <c r="D668" s="11" t="s">
        <v>1014</v>
      </c>
      <c r="E668" s="8">
        <v>8</v>
      </c>
      <c r="F668" s="31"/>
      <c r="G668" s="9">
        <f>ROUND(E668*F668*1,2)</f>
        <v>0</v>
      </c>
    </row>
    <row r="669" spans="1:7" ht="45" x14ac:dyDescent="0.25">
      <c r="A669" s="10"/>
      <c r="B669" s="10"/>
      <c r="C669" s="10"/>
      <c r="D669" s="11" t="s">
        <v>1015</v>
      </c>
      <c r="E669" s="8"/>
      <c r="F669" s="35"/>
      <c r="G669" s="10"/>
    </row>
    <row r="670" spans="1:7" x14ac:dyDescent="0.25">
      <c r="A670" s="6" t="s">
        <v>1016</v>
      </c>
      <c r="B670" s="7" t="s">
        <v>12</v>
      </c>
      <c r="C670" s="7" t="s">
        <v>29</v>
      </c>
      <c r="D670" s="11" t="s">
        <v>1017</v>
      </c>
      <c r="E670" s="8">
        <v>8</v>
      </c>
      <c r="F670" s="31"/>
      <c r="G670" s="9">
        <f>ROUND(E670*F670*1,2)</f>
        <v>0</v>
      </c>
    </row>
    <row r="671" spans="1:7" ht="45" x14ac:dyDescent="0.25">
      <c r="A671" s="10"/>
      <c r="B671" s="10"/>
      <c r="C671" s="10"/>
      <c r="D671" s="11" t="s">
        <v>1018</v>
      </c>
      <c r="E671" s="8"/>
      <c r="F671" s="35"/>
      <c r="G671" s="10"/>
    </row>
    <row r="672" spans="1:7" x14ac:dyDescent="0.25">
      <c r="A672" s="6" t="s">
        <v>1019</v>
      </c>
      <c r="B672" s="7" t="s">
        <v>12</v>
      </c>
      <c r="C672" s="7" t="s">
        <v>29</v>
      </c>
      <c r="D672" s="11" t="s">
        <v>1020</v>
      </c>
      <c r="E672" s="8">
        <v>6</v>
      </c>
      <c r="F672" s="31"/>
      <c r="G672" s="9">
        <f>ROUND(E672*F672*1,2)</f>
        <v>0</v>
      </c>
    </row>
    <row r="673" spans="1:7" ht="45" x14ac:dyDescent="0.25">
      <c r="A673" s="10"/>
      <c r="B673" s="10"/>
      <c r="C673" s="10"/>
      <c r="D673" s="11" t="s">
        <v>1021</v>
      </c>
      <c r="E673" s="8"/>
      <c r="F673" s="35"/>
      <c r="G673" s="10"/>
    </row>
    <row r="674" spans="1:7" x14ac:dyDescent="0.25">
      <c r="A674" s="6" t="s">
        <v>1022</v>
      </c>
      <c r="B674" s="7" t="s">
        <v>12</v>
      </c>
      <c r="C674" s="7" t="s">
        <v>29</v>
      </c>
      <c r="D674" s="11" t="s">
        <v>1023</v>
      </c>
      <c r="E674" s="8">
        <v>4</v>
      </c>
      <c r="F674" s="31"/>
      <c r="G674" s="9">
        <f>ROUND(E674*F674*1,2)</f>
        <v>0</v>
      </c>
    </row>
    <row r="675" spans="1:7" ht="45" x14ac:dyDescent="0.25">
      <c r="A675" s="10"/>
      <c r="B675" s="10"/>
      <c r="C675" s="10"/>
      <c r="D675" s="11" t="s">
        <v>1024</v>
      </c>
      <c r="E675" s="8"/>
      <c r="F675" s="35"/>
      <c r="G675" s="10"/>
    </row>
    <row r="676" spans="1:7" x14ac:dyDescent="0.25">
      <c r="A676" s="6" t="s">
        <v>1025</v>
      </c>
      <c r="B676" s="7" t="s">
        <v>12</v>
      </c>
      <c r="C676" s="7" t="s">
        <v>29</v>
      </c>
      <c r="D676" s="11" t="s">
        <v>1026</v>
      </c>
      <c r="E676" s="8">
        <v>4</v>
      </c>
      <c r="F676" s="31"/>
      <c r="G676" s="9">
        <f>ROUND(E676*F676*1,2)</f>
        <v>0</v>
      </c>
    </row>
    <row r="677" spans="1:7" ht="45" x14ac:dyDescent="0.25">
      <c r="A677" s="10"/>
      <c r="B677" s="10"/>
      <c r="C677" s="10"/>
      <c r="D677" s="11" t="s">
        <v>1027</v>
      </c>
      <c r="E677" s="8"/>
      <c r="F677" s="35"/>
      <c r="G677" s="10"/>
    </row>
    <row r="678" spans="1:7" x14ac:dyDescent="0.25">
      <c r="A678" s="6" t="s">
        <v>1028</v>
      </c>
      <c r="B678" s="7" t="s">
        <v>12</v>
      </c>
      <c r="C678" s="7" t="s">
        <v>29</v>
      </c>
      <c r="D678" s="11" t="s">
        <v>1029</v>
      </c>
      <c r="E678" s="8">
        <v>4</v>
      </c>
      <c r="F678" s="31"/>
      <c r="G678" s="9">
        <f>ROUND(E678*F678*1,2)</f>
        <v>0</v>
      </c>
    </row>
    <row r="679" spans="1:7" ht="45" x14ac:dyDescent="0.25">
      <c r="A679" s="10"/>
      <c r="B679" s="10"/>
      <c r="C679" s="10"/>
      <c r="D679" s="11" t="s">
        <v>1030</v>
      </c>
      <c r="E679" s="8"/>
      <c r="F679" s="35"/>
      <c r="G679" s="10"/>
    </row>
    <row r="680" spans="1:7" x14ac:dyDescent="0.25">
      <c r="A680" s="6" t="s">
        <v>1031</v>
      </c>
      <c r="B680" s="7" t="s">
        <v>12</v>
      </c>
      <c r="C680" s="7" t="s">
        <v>29</v>
      </c>
      <c r="D680" s="11" t="s">
        <v>1032</v>
      </c>
      <c r="E680" s="8">
        <v>4</v>
      </c>
      <c r="F680" s="31"/>
      <c r="G680" s="9">
        <f>ROUND(E680*F680*1,2)</f>
        <v>0</v>
      </c>
    </row>
    <row r="681" spans="1:7" ht="45" x14ac:dyDescent="0.25">
      <c r="A681" s="10"/>
      <c r="B681" s="10"/>
      <c r="C681" s="10"/>
      <c r="D681" s="11" t="s">
        <v>1033</v>
      </c>
      <c r="E681" s="8"/>
      <c r="F681" s="35"/>
      <c r="G681" s="10"/>
    </row>
    <row r="682" spans="1:7" x14ac:dyDescent="0.25">
      <c r="A682" s="6" t="s">
        <v>1034</v>
      </c>
      <c r="B682" s="7" t="s">
        <v>12</v>
      </c>
      <c r="C682" s="7" t="s">
        <v>29</v>
      </c>
      <c r="D682" s="11" t="s">
        <v>1035</v>
      </c>
      <c r="E682" s="8">
        <v>2</v>
      </c>
      <c r="F682" s="31"/>
      <c r="G682" s="9">
        <f>ROUND(E682*F682*1,2)</f>
        <v>0</v>
      </c>
    </row>
    <row r="683" spans="1:7" ht="45" x14ac:dyDescent="0.25">
      <c r="A683" s="10"/>
      <c r="B683" s="10"/>
      <c r="C683" s="10"/>
      <c r="D683" s="11" t="s">
        <v>1036</v>
      </c>
      <c r="E683" s="8"/>
      <c r="F683" s="35"/>
      <c r="G683" s="10"/>
    </row>
    <row r="684" spans="1:7" x14ac:dyDescent="0.25">
      <c r="A684" s="6" t="s">
        <v>1037</v>
      </c>
      <c r="B684" s="7" t="s">
        <v>12</v>
      </c>
      <c r="C684" s="7" t="s">
        <v>29</v>
      </c>
      <c r="D684" s="11" t="s">
        <v>1038</v>
      </c>
      <c r="E684" s="8">
        <v>2</v>
      </c>
      <c r="F684" s="31"/>
      <c r="G684" s="9">
        <f>ROUND(E684*F684*1,2)</f>
        <v>0</v>
      </c>
    </row>
    <row r="685" spans="1:7" ht="45" x14ac:dyDescent="0.25">
      <c r="A685" s="10"/>
      <c r="B685" s="10"/>
      <c r="C685" s="10"/>
      <c r="D685" s="11" t="s">
        <v>1039</v>
      </c>
      <c r="E685" s="8"/>
      <c r="F685" s="35"/>
      <c r="G685" s="10"/>
    </row>
    <row r="686" spans="1:7" x14ac:dyDescent="0.25">
      <c r="A686" s="6" t="s">
        <v>1040</v>
      </c>
      <c r="B686" s="7" t="s">
        <v>12</v>
      </c>
      <c r="C686" s="7" t="s">
        <v>29</v>
      </c>
      <c r="D686" s="11" t="s">
        <v>1041</v>
      </c>
      <c r="E686" s="8">
        <v>2</v>
      </c>
      <c r="F686" s="31"/>
      <c r="G686" s="9">
        <f>ROUND(E686*F686*1,2)</f>
        <v>0</v>
      </c>
    </row>
    <row r="687" spans="1:7" ht="45" x14ac:dyDescent="0.25">
      <c r="A687" s="10"/>
      <c r="B687" s="10"/>
      <c r="C687" s="10"/>
      <c r="D687" s="11" t="s">
        <v>1042</v>
      </c>
      <c r="E687" s="8"/>
      <c r="F687" s="35"/>
      <c r="G687" s="10"/>
    </row>
    <row r="688" spans="1:7" x14ac:dyDescent="0.25">
      <c r="A688" s="6" t="s">
        <v>1043</v>
      </c>
      <c r="B688" s="7" t="s">
        <v>12</v>
      </c>
      <c r="C688" s="7" t="s">
        <v>29</v>
      </c>
      <c r="D688" s="11" t="s">
        <v>1044</v>
      </c>
      <c r="E688" s="8">
        <v>2</v>
      </c>
      <c r="F688" s="31"/>
      <c r="G688" s="9">
        <f>ROUND(E688*F688*1,2)</f>
        <v>0</v>
      </c>
    </row>
    <row r="689" spans="1:7" ht="45" x14ac:dyDescent="0.25">
      <c r="A689" s="10"/>
      <c r="B689" s="10"/>
      <c r="C689" s="10"/>
      <c r="D689" s="11" t="s">
        <v>1045</v>
      </c>
      <c r="E689" s="8"/>
      <c r="F689" s="35"/>
      <c r="G689" s="10"/>
    </row>
    <row r="690" spans="1:7" x14ac:dyDescent="0.25">
      <c r="A690" s="3" t="s">
        <v>1046</v>
      </c>
      <c r="B690" s="3" t="s">
        <v>9</v>
      </c>
      <c r="C690" s="3" t="s">
        <v>10</v>
      </c>
      <c r="D690" s="12" t="s">
        <v>1047</v>
      </c>
      <c r="E690" s="5"/>
      <c r="F690" s="30"/>
      <c r="G690" s="5">
        <f>SUM(G691:G707)</f>
        <v>0</v>
      </c>
    </row>
    <row r="691" spans="1:7" x14ac:dyDescent="0.25">
      <c r="A691" s="6" t="s">
        <v>1048</v>
      </c>
      <c r="B691" s="7" t="s">
        <v>12</v>
      </c>
      <c r="C691" s="7" t="s">
        <v>29</v>
      </c>
      <c r="D691" s="11" t="s">
        <v>1049</v>
      </c>
      <c r="E691" s="8">
        <v>8</v>
      </c>
      <c r="F691" s="31"/>
      <c r="G691" s="9">
        <f>ROUND(E691*F691*1,2)</f>
        <v>0</v>
      </c>
    </row>
    <row r="692" spans="1:7" ht="78.75" x14ac:dyDescent="0.25">
      <c r="A692" s="10"/>
      <c r="B692" s="10"/>
      <c r="C692" s="10"/>
      <c r="D692" s="11" t="s">
        <v>1050</v>
      </c>
      <c r="E692" s="8"/>
      <c r="F692" s="35"/>
      <c r="G692" s="10"/>
    </row>
    <row r="693" spans="1:7" x14ac:dyDescent="0.25">
      <c r="A693" s="6" t="s">
        <v>1051</v>
      </c>
      <c r="B693" s="7" t="s">
        <v>12</v>
      </c>
      <c r="C693" s="7" t="s">
        <v>29</v>
      </c>
      <c r="D693" s="11" t="s">
        <v>1052</v>
      </c>
      <c r="E693" s="8">
        <v>8</v>
      </c>
      <c r="F693" s="31"/>
      <c r="G693" s="9">
        <f>ROUND(E693*F693*1,2)</f>
        <v>0</v>
      </c>
    </row>
    <row r="694" spans="1:7" ht="78.75" x14ac:dyDescent="0.25">
      <c r="A694" s="10"/>
      <c r="B694" s="10"/>
      <c r="C694" s="10"/>
      <c r="D694" s="11" t="s">
        <v>1053</v>
      </c>
      <c r="E694" s="8"/>
      <c r="F694" s="35"/>
      <c r="G694" s="10"/>
    </row>
    <row r="695" spans="1:7" x14ac:dyDescent="0.25">
      <c r="A695" s="6" t="s">
        <v>1054</v>
      </c>
      <c r="B695" s="7" t="s">
        <v>12</v>
      </c>
      <c r="C695" s="7" t="s">
        <v>29</v>
      </c>
      <c r="D695" s="11" t="s">
        <v>1055</v>
      </c>
      <c r="E695" s="8">
        <v>8</v>
      </c>
      <c r="F695" s="31"/>
      <c r="G695" s="9">
        <f>ROUND(E695*F695*1,2)</f>
        <v>0</v>
      </c>
    </row>
    <row r="696" spans="1:7" ht="78.75" x14ac:dyDescent="0.25">
      <c r="A696" s="10"/>
      <c r="B696" s="10"/>
      <c r="C696" s="10"/>
      <c r="D696" s="11" t="s">
        <v>1056</v>
      </c>
      <c r="E696" s="8"/>
      <c r="F696" s="35"/>
      <c r="G696" s="10"/>
    </row>
    <row r="697" spans="1:7" x14ac:dyDescent="0.25">
      <c r="A697" s="6" t="s">
        <v>1057</v>
      </c>
      <c r="B697" s="7" t="s">
        <v>12</v>
      </c>
      <c r="C697" s="7" t="s">
        <v>29</v>
      </c>
      <c r="D697" s="11" t="s">
        <v>1058</v>
      </c>
      <c r="E697" s="8">
        <v>8</v>
      </c>
      <c r="F697" s="31"/>
      <c r="G697" s="9">
        <f>ROUND(E697*F697*1,2)</f>
        <v>0</v>
      </c>
    </row>
    <row r="698" spans="1:7" ht="78.75" x14ac:dyDescent="0.25">
      <c r="A698" s="10"/>
      <c r="B698" s="10"/>
      <c r="C698" s="10"/>
      <c r="D698" s="11" t="s">
        <v>1059</v>
      </c>
      <c r="E698" s="8"/>
      <c r="F698" s="35"/>
      <c r="G698" s="10"/>
    </row>
    <row r="699" spans="1:7" x14ac:dyDescent="0.25">
      <c r="A699" s="6" t="s">
        <v>1060</v>
      </c>
      <c r="B699" s="7" t="s">
        <v>12</v>
      </c>
      <c r="C699" s="7" t="s">
        <v>29</v>
      </c>
      <c r="D699" s="11" t="s">
        <v>1061</v>
      </c>
      <c r="E699" s="8">
        <v>4</v>
      </c>
      <c r="F699" s="31"/>
      <c r="G699" s="9">
        <f>ROUND(E699*F699*1,2)</f>
        <v>0</v>
      </c>
    </row>
    <row r="700" spans="1:7" ht="78.75" x14ac:dyDescent="0.25">
      <c r="A700" s="10"/>
      <c r="B700" s="10"/>
      <c r="C700" s="10"/>
      <c r="D700" s="11" t="s">
        <v>1062</v>
      </c>
      <c r="E700" s="8"/>
      <c r="F700" s="35"/>
      <c r="G700" s="10"/>
    </row>
    <row r="701" spans="1:7" x14ac:dyDescent="0.25">
      <c r="A701" s="6" t="s">
        <v>1063</v>
      </c>
      <c r="B701" s="7" t="s">
        <v>12</v>
      </c>
      <c r="C701" s="7" t="s">
        <v>29</v>
      </c>
      <c r="D701" s="11" t="s">
        <v>1064</v>
      </c>
      <c r="E701" s="8">
        <v>2</v>
      </c>
      <c r="F701" s="31"/>
      <c r="G701" s="9">
        <f>ROUND(E701*F701*1,2)</f>
        <v>0</v>
      </c>
    </row>
    <row r="702" spans="1:7" ht="78.75" x14ac:dyDescent="0.25">
      <c r="A702" s="10"/>
      <c r="B702" s="10"/>
      <c r="C702" s="10"/>
      <c r="D702" s="11" t="s">
        <v>1065</v>
      </c>
      <c r="E702" s="8"/>
      <c r="F702" s="35"/>
      <c r="G702" s="10"/>
    </row>
    <row r="703" spans="1:7" x14ac:dyDescent="0.25">
      <c r="A703" s="6" t="s">
        <v>1066</v>
      </c>
      <c r="B703" s="7" t="s">
        <v>12</v>
      </c>
      <c r="C703" s="7" t="s">
        <v>29</v>
      </c>
      <c r="D703" s="11" t="s">
        <v>1067</v>
      </c>
      <c r="E703" s="8">
        <v>2</v>
      </c>
      <c r="F703" s="31"/>
      <c r="G703" s="9">
        <f>ROUND(E703*F703*1,2)</f>
        <v>0</v>
      </c>
    </row>
    <row r="704" spans="1:7" ht="78.75" x14ac:dyDescent="0.25">
      <c r="A704" s="10"/>
      <c r="B704" s="10"/>
      <c r="C704" s="10"/>
      <c r="D704" s="11" t="s">
        <v>1068</v>
      </c>
      <c r="E704" s="8"/>
      <c r="F704" s="35"/>
      <c r="G704" s="10"/>
    </row>
    <row r="705" spans="1:7" x14ac:dyDescent="0.25">
      <c r="A705" s="6" t="s">
        <v>1069</v>
      </c>
      <c r="B705" s="7" t="s">
        <v>12</v>
      </c>
      <c r="C705" s="7" t="s">
        <v>29</v>
      </c>
      <c r="D705" s="11" t="s">
        <v>1070</v>
      </c>
      <c r="E705" s="8">
        <v>2</v>
      </c>
      <c r="F705" s="31"/>
      <c r="G705" s="9">
        <f>ROUND(E705*F705*1,2)</f>
        <v>0</v>
      </c>
    </row>
    <row r="706" spans="1:7" ht="78.75" x14ac:dyDescent="0.25">
      <c r="A706" s="10"/>
      <c r="B706" s="10"/>
      <c r="C706" s="10"/>
      <c r="D706" s="11" t="s">
        <v>1071</v>
      </c>
      <c r="E706" s="8"/>
      <c r="F706" s="35"/>
      <c r="G706" s="10"/>
    </row>
    <row r="707" spans="1:7" x14ac:dyDescent="0.25">
      <c r="A707" s="6" t="s">
        <v>1072</v>
      </c>
      <c r="B707" s="7" t="s">
        <v>12</v>
      </c>
      <c r="C707" s="7" t="s">
        <v>29</v>
      </c>
      <c r="D707" s="11" t="s">
        <v>1073</v>
      </c>
      <c r="E707" s="8">
        <v>2</v>
      </c>
      <c r="F707" s="31"/>
      <c r="G707" s="9">
        <f>ROUND(E707*F707*1,2)</f>
        <v>0</v>
      </c>
    </row>
    <row r="708" spans="1:7" ht="78.75" x14ac:dyDescent="0.25">
      <c r="A708" s="10"/>
      <c r="B708" s="10"/>
      <c r="C708" s="10"/>
      <c r="D708" s="11" t="s">
        <v>1074</v>
      </c>
      <c r="E708" s="8"/>
      <c r="F708" s="35"/>
      <c r="G708" s="10"/>
    </row>
    <row r="709" spans="1:7" x14ac:dyDescent="0.25">
      <c r="A709" s="3" t="s">
        <v>1075</v>
      </c>
      <c r="B709" s="3" t="s">
        <v>9</v>
      </c>
      <c r="C709" s="3" t="s">
        <v>10</v>
      </c>
      <c r="D709" s="12" t="s">
        <v>1076</v>
      </c>
      <c r="E709" s="5"/>
      <c r="F709" s="30"/>
      <c r="G709" s="5">
        <f>SUM(G710:G726)</f>
        <v>0</v>
      </c>
    </row>
    <row r="710" spans="1:7" x14ac:dyDescent="0.25">
      <c r="A710" s="6" t="s">
        <v>1077</v>
      </c>
      <c r="B710" s="7" t="s">
        <v>12</v>
      </c>
      <c r="C710" s="7" t="s">
        <v>29</v>
      </c>
      <c r="D710" s="11" t="s">
        <v>1078</v>
      </c>
      <c r="E710" s="8">
        <v>4</v>
      </c>
      <c r="F710" s="31"/>
      <c r="G710" s="9">
        <f>ROUND(E710*F710*1,2)</f>
        <v>0</v>
      </c>
    </row>
    <row r="711" spans="1:7" ht="45" x14ac:dyDescent="0.25">
      <c r="A711" s="10"/>
      <c r="B711" s="10"/>
      <c r="C711" s="10"/>
      <c r="D711" s="11" t="s">
        <v>1079</v>
      </c>
      <c r="E711" s="8"/>
      <c r="F711" s="35"/>
      <c r="G711" s="10"/>
    </row>
    <row r="712" spans="1:7" x14ac:dyDescent="0.25">
      <c r="A712" s="6" t="s">
        <v>1080</v>
      </c>
      <c r="B712" s="7" t="s">
        <v>12</v>
      </c>
      <c r="C712" s="7" t="s">
        <v>29</v>
      </c>
      <c r="D712" s="11" t="s">
        <v>1081</v>
      </c>
      <c r="E712" s="8">
        <v>4</v>
      </c>
      <c r="F712" s="31"/>
      <c r="G712" s="9">
        <f>ROUND(E712*F712*1,2)</f>
        <v>0</v>
      </c>
    </row>
    <row r="713" spans="1:7" ht="45" x14ac:dyDescent="0.25">
      <c r="A713" s="10"/>
      <c r="B713" s="10"/>
      <c r="C713" s="10"/>
      <c r="D713" s="11" t="s">
        <v>1082</v>
      </c>
      <c r="E713" s="8"/>
      <c r="F713" s="35"/>
      <c r="G713" s="10"/>
    </row>
    <row r="714" spans="1:7" x14ac:dyDescent="0.25">
      <c r="A714" s="6" t="s">
        <v>1083</v>
      </c>
      <c r="B714" s="7" t="s">
        <v>12</v>
      </c>
      <c r="C714" s="7" t="s">
        <v>29</v>
      </c>
      <c r="D714" s="11" t="s">
        <v>1084</v>
      </c>
      <c r="E714" s="8">
        <v>4</v>
      </c>
      <c r="F714" s="31"/>
      <c r="G714" s="9">
        <f>ROUND(E714*F714*1,2)</f>
        <v>0</v>
      </c>
    </row>
    <row r="715" spans="1:7" ht="45" x14ac:dyDescent="0.25">
      <c r="A715" s="10"/>
      <c r="B715" s="10"/>
      <c r="C715" s="10"/>
      <c r="D715" s="11" t="s">
        <v>1085</v>
      </c>
      <c r="E715" s="8"/>
      <c r="F715" s="35"/>
      <c r="G715" s="10"/>
    </row>
    <row r="716" spans="1:7" x14ac:dyDescent="0.25">
      <c r="A716" s="6" t="s">
        <v>1086</v>
      </c>
      <c r="B716" s="7" t="s">
        <v>12</v>
      </c>
      <c r="C716" s="7" t="s">
        <v>29</v>
      </c>
      <c r="D716" s="11" t="s">
        <v>1087</v>
      </c>
      <c r="E716" s="8">
        <v>4</v>
      </c>
      <c r="F716" s="31"/>
      <c r="G716" s="9">
        <f>ROUND(E716*F716*1,2)</f>
        <v>0</v>
      </c>
    </row>
    <row r="717" spans="1:7" ht="45" x14ac:dyDescent="0.25">
      <c r="A717" s="10"/>
      <c r="B717" s="10"/>
      <c r="C717" s="10"/>
      <c r="D717" s="11" t="s">
        <v>1088</v>
      </c>
      <c r="E717" s="8"/>
      <c r="F717" s="35"/>
      <c r="G717" s="10"/>
    </row>
    <row r="718" spans="1:7" x14ac:dyDescent="0.25">
      <c r="A718" s="6" t="s">
        <v>1089</v>
      </c>
      <c r="B718" s="7" t="s">
        <v>12</v>
      </c>
      <c r="C718" s="7" t="s">
        <v>29</v>
      </c>
      <c r="D718" s="11" t="s">
        <v>1090</v>
      </c>
      <c r="E718" s="8">
        <v>4</v>
      </c>
      <c r="F718" s="31"/>
      <c r="G718" s="9">
        <f>ROUND(E718*F718*1,2)</f>
        <v>0</v>
      </c>
    </row>
    <row r="719" spans="1:7" ht="45" x14ac:dyDescent="0.25">
      <c r="A719" s="10"/>
      <c r="B719" s="10"/>
      <c r="C719" s="10"/>
      <c r="D719" s="11" t="s">
        <v>1091</v>
      </c>
      <c r="E719" s="8"/>
      <c r="F719" s="35"/>
      <c r="G719" s="10"/>
    </row>
    <row r="720" spans="1:7" x14ac:dyDescent="0.25">
      <c r="A720" s="6" t="s">
        <v>1092</v>
      </c>
      <c r="B720" s="7" t="s">
        <v>12</v>
      </c>
      <c r="C720" s="7" t="s">
        <v>29</v>
      </c>
      <c r="D720" s="11" t="s">
        <v>1093</v>
      </c>
      <c r="E720" s="8">
        <v>2</v>
      </c>
      <c r="F720" s="31"/>
      <c r="G720" s="9">
        <f>ROUND(E720*F720*1,2)</f>
        <v>0</v>
      </c>
    </row>
    <row r="721" spans="1:7" ht="45" x14ac:dyDescent="0.25">
      <c r="A721" s="10"/>
      <c r="B721" s="10"/>
      <c r="C721" s="10"/>
      <c r="D721" s="11" t="s">
        <v>1094</v>
      </c>
      <c r="E721" s="8"/>
      <c r="F721" s="35"/>
      <c r="G721" s="10"/>
    </row>
    <row r="722" spans="1:7" x14ac:dyDescent="0.25">
      <c r="A722" s="6" t="s">
        <v>1095</v>
      </c>
      <c r="B722" s="7" t="s">
        <v>12</v>
      </c>
      <c r="C722" s="7" t="s">
        <v>29</v>
      </c>
      <c r="D722" s="11" t="s">
        <v>1096</v>
      </c>
      <c r="E722" s="8">
        <v>2</v>
      </c>
      <c r="F722" s="31"/>
      <c r="G722" s="9">
        <f>ROUND(E722*F722*1,2)</f>
        <v>0</v>
      </c>
    </row>
    <row r="723" spans="1:7" ht="45" x14ac:dyDescent="0.25">
      <c r="A723" s="10"/>
      <c r="B723" s="10"/>
      <c r="C723" s="10"/>
      <c r="D723" s="11" t="s">
        <v>1097</v>
      </c>
      <c r="E723" s="8"/>
      <c r="F723" s="35"/>
      <c r="G723" s="10"/>
    </row>
    <row r="724" spans="1:7" x14ac:dyDescent="0.25">
      <c r="A724" s="6" t="s">
        <v>1098</v>
      </c>
      <c r="B724" s="7" t="s">
        <v>12</v>
      </c>
      <c r="C724" s="7" t="s">
        <v>29</v>
      </c>
      <c r="D724" s="11" t="s">
        <v>1099</v>
      </c>
      <c r="E724" s="8">
        <v>2</v>
      </c>
      <c r="F724" s="31"/>
      <c r="G724" s="9">
        <f>ROUND(E724*F724*1,2)</f>
        <v>0</v>
      </c>
    </row>
    <row r="725" spans="1:7" ht="45" x14ac:dyDescent="0.25">
      <c r="A725" s="10"/>
      <c r="B725" s="10"/>
      <c r="C725" s="10"/>
      <c r="D725" s="11" t="s">
        <v>1100</v>
      </c>
      <c r="E725" s="8"/>
      <c r="F725" s="35"/>
      <c r="G725" s="10"/>
    </row>
    <row r="726" spans="1:7" x14ac:dyDescent="0.25">
      <c r="A726" s="6" t="s">
        <v>1101</v>
      </c>
      <c r="B726" s="7" t="s">
        <v>12</v>
      </c>
      <c r="C726" s="7" t="s">
        <v>29</v>
      </c>
      <c r="D726" s="11" t="s">
        <v>1102</v>
      </c>
      <c r="E726" s="8">
        <v>2</v>
      </c>
      <c r="F726" s="31"/>
      <c r="G726" s="9">
        <f>ROUND(E726*F726*1,2)</f>
        <v>0</v>
      </c>
    </row>
    <row r="727" spans="1:7" ht="45" x14ac:dyDescent="0.25">
      <c r="A727" s="10"/>
      <c r="B727" s="10"/>
      <c r="C727" s="10"/>
      <c r="D727" s="11" t="s">
        <v>1103</v>
      </c>
      <c r="E727" s="8"/>
      <c r="F727" s="35"/>
      <c r="G727" s="10"/>
    </row>
    <row r="728" spans="1:7" x14ac:dyDescent="0.25">
      <c r="A728" s="3" t="s">
        <v>1104</v>
      </c>
      <c r="B728" s="3" t="s">
        <v>9</v>
      </c>
      <c r="C728" s="3" t="s">
        <v>10</v>
      </c>
      <c r="D728" s="12" t="s">
        <v>1105</v>
      </c>
      <c r="E728" s="5"/>
      <c r="F728" s="30"/>
      <c r="G728" s="5">
        <f>SUM(G729:G743)</f>
        <v>0</v>
      </c>
    </row>
    <row r="729" spans="1:7" x14ac:dyDescent="0.25">
      <c r="A729" s="6" t="s">
        <v>1106</v>
      </c>
      <c r="B729" s="7" t="s">
        <v>12</v>
      </c>
      <c r="C729" s="7" t="s">
        <v>29</v>
      </c>
      <c r="D729" s="11" t="s">
        <v>1107</v>
      </c>
      <c r="E729" s="8">
        <v>4</v>
      </c>
      <c r="F729" s="31"/>
      <c r="G729" s="9">
        <f>ROUND(E729*F729*1,2)</f>
        <v>0</v>
      </c>
    </row>
    <row r="730" spans="1:7" ht="45" x14ac:dyDescent="0.25">
      <c r="A730" s="10"/>
      <c r="B730" s="10"/>
      <c r="C730" s="10"/>
      <c r="D730" s="11" t="s">
        <v>1108</v>
      </c>
      <c r="E730" s="8"/>
      <c r="F730" s="35"/>
      <c r="G730" s="10"/>
    </row>
    <row r="731" spans="1:7" x14ac:dyDescent="0.25">
      <c r="A731" s="6" t="s">
        <v>1109</v>
      </c>
      <c r="B731" s="7" t="s">
        <v>12</v>
      </c>
      <c r="C731" s="7" t="s">
        <v>29</v>
      </c>
      <c r="D731" s="11" t="s">
        <v>1110</v>
      </c>
      <c r="E731" s="8">
        <v>6</v>
      </c>
      <c r="F731" s="31"/>
      <c r="G731" s="9">
        <f>ROUND(E731*F731*1,2)</f>
        <v>0</v>
      </c>
    </row>
    <row r="732" spans="1:7" ht="45" x14ac:dyDescent="0.25">
      <c r="A732" s="10"/>
      <c r="B732" s="10"/>
      <c r="C732" s="10"/>
      <c r="D732" s="11" t="s">
        <v>1111</v>
      </c>
      <c r="E732" s="8"/>
      <c r="F732" s="35"/>
      <c r="G732" s="10"/>
    </row>
    <row r="733" spans="1:7" x14ac:dyDescent="0.25">
      <c r="A733" s="6" t="s">
        <v>1112</v>
      </c>
      <c r="B733" s="7" t="s">
        <v>12</v>
      </c>
      <c r="C733" s="7" t="s">
        <v>29</v>
      </c>
      <c r="D733" s="11" t="s">
        <v>1113</v>
      </c>
      <c r="E733" s="8">
        <v>6</v>
      </c>
      <c r="F733" s="31"/>
      <c r="G733" s="9">
        <f>ROUND(E733*F733*1,2)</f>
        <v>0</v>
      </c>
    </row>
    <row r="734" spans="1:7" ht="45" x14ac:dyDescent="0.25">
      <c r="A734" s="10"/>
      <c r="B734" s="10"/>
      <c r="C734" s="10"/>
      <c r="D734" s="11" t="s">
        <v>1114</v>
      </c>
      <c r="E734" s="8"/>
      <c r="F734" s="35"/>
      <c r="G734" s="10"/>
    </row>
    <row r="735" spans="1:7" x14ac:dyDescent="0.25">
      <c r="A735" s="6" t="s">
        <v>1115</v>
      </c>
      <c r="B735" s="7" t="s">
        <v>12</v>
      </c>
      <c r="C735" s="7" t="s">
        <v>29</v>
      </c>
      <c r="D735" s="11" t="s">
        <v>1116</v>
      </c>
      <c r="E735" s="8">
        <v>4</v>
      </c>
      <c r="F735" s="31"/>
      <c r="G735" s="9">
        <f>ROUND(E735*F735*1,2)</f>
        <v>0</v>
      </c>
    </row>
    <row r="736" spans="1:7" ht="45" x14ac:dyDescent="0.25">
      <c r="A736" s="10"/>
      <c r="B736" s="10"/>
      <c r="C736" s="10"/>
      <c r="D736" s="11" t="s">
        <v>1117</v>
      </c>
      <c r="E736" s="8"/>
      <c r="F736" s="35"/>
      <c r="G736" s="10"/>
    </row>
    <row r="737" spans="1:7" x14ac:dyDescent="0.25">
      <c r="A737" s="6" t="s">
        <v>1118</v>
      </c>
      <c r="B737" s="7" t="s">
        <v>12</v>
      </c>
      <c r="C737" s="7" t="s">
        <v>29</v>
      </c>
      <c r="D737" s="11" t="s">
        <v>1119</v>
      </c>
      <c r="E737" s="8">
        <v>4</v>
      </c>
      <c r="F737" s="31"/>
      <c r="G737" s="9">
        <f>ROUND(E737*F737*1,2)</f>
        <v>0</v>
      </c>
    </row>
    <row r="738" spans="1:7" ht="45" x14ac:dyDescent="0.25">
      <c r="A738" s="10"/>
      <c r="B738" s="10"/>
      <c r="C738" s="10"/>
      <c r="D738" s="11" t="s">
        <v>1120</v>
      </c>
      <c r="E738" s="8"/>
      <c r="F738" s="35"/>
      <c r="G738" s="10"/>
    </row>
    <row r="739" spans="1:7" x14ac:dyDescent="0.25">
      <c r="A739" s="6" t="s">
        <v>1121</v>
      </c>
      <c r="B739" s="7" t="s">
        <v>12</v>
      </c>
      <c r="C739" s="7" t="s">
        <v>29</v>
      </c>
      <c r="D739" s="11" t="s">
        <v>1122</v>
      </c>
      <c r="E739" s="8">
        <v>4</v>
      </c>
      <c r="F739" s="31"/>
      <c r="G739" s="9">
        <f>ROUND(E739*F739*1,2)</f>
        <v>0</v>
      </c>
    </row>
    <row r="740" spans="1:7" ht="45" x14ac:dyDescent="0.25">
      <c r="A740" s="10"/>
      <c r="B740" s="10"/>
      <c r="C740" s="10"/>
      <c r="D740" s="11" t="s">
        <v>1123</v>
      </c>
      <c r="E740" s="8"/>
      <c r="F740" s="35"/>
      <c r="G740" s="10"/>
    </row>
    <row r="741" spans="1:7" x14ac:dyDescent="0.25">
      <c r="A741" s="6" t="s">
        <v>1124</v>
      </c>
      <c r="B741" s="7" t="s">
        <v>12</v>
      </c>
      <c r="C741" s="7" t="s">
        <v>29</v>
      </c>
      <c r="D741" s="11" t="s">
        <v>1125</v>
      </c>
      <c r="E741" s="8">
        <v>2</v>
      </c>
      <c r="F741" s="31"/>
      <c r="G741" s="9">
        <f>ROUND(E741*F741*1,2)</f>
        <v>0</v>
      </c>
    </row>
    <row r="742" spans="1:7" ht="45" x14ac:dyDescent="0.25">
      <c r="A742" s="10"/>
      <c r="B742" s="10"/>
      <c r="C742" s="10"/>
      <c r="D742" s="11" t="s">
        <v>1126</v>
      </c>
      <c r="E742" s="8"/>
      <c r="F742" s="35"/>
      <c r="G742" s="10"/>
    </row>
    <row r="743" spans="1:7" x14ac:dyDescent="0.25">
      <c r="A743" s="6" t="s">
        <v>1127</v>
      </c>
      <c r="B743" s="7" t="s">
        <v>12</v>
      </c>
      <c r="C743" s="7" t="s">
        <v>29</v>
      </c>
      <c r="D743" s="11" t="s">
        <v>1128</v>
      </c>
      <c r="E743" s="8">
        <v>2</v>
      </c>
      <c r="F743" s="31"/>
      <c r="G743" s="9">
        <f>ROUND(E743*F743*1,2)</f>
        <v>0</v>
      </c>
    </row>
    <row r="744" spans="1:7" ht="45" x14ac:dyDescent="0.25">
      <c r="A744" s="10"/>
      <c r="B744" s="10"/>
      <c r="C744" s="10"/>
      <c r="D744" s="11" t="s">
        <v>1129</v>
      </c>
      <c r="E744" s="8"/>
      <c r="F744" s="35"/>
      <c r="G744" s="10"/>
    </row>
    <row r="745" spans="1:7" x14ac:dyDescent="0.25">
      <c r="A745" s="3" t="s">
        <v>1130</v>
      </c>
      <c r="B745" s="3" t="s">
        <v>9</v>
      </c>
      <c r="C745" s="3" t="s">
        <v>10</v>
      </c>
      <c r="D745" s="12" t="s">
        <v>1131</v>
      </c>
      <c r="E745" s="5"/>
      <c r="F745" s="30"/>
      <c r="G745" s="5">
        <f>SUM(G746:G754)</f>
        <v>0</v>
      </c>
    </row>
    <row r="746" spans="1:7" x14ac:dyDescent="0.25">
      <c r="A746" s="6" t="s">
        <v>1132</v>
      </c>
      <c r="B746" s="7" t="s">
        <v>12</v>
      </c>
      <c r="C746" s="7" t="s">
        <v>29</v>
      </c>
      <c r="D746" s="11" t="s">
        <v>1133</v>
      </c>
      <c r="E746" s="8">
        <v>4</v>
      </c>
      <c r="F746" s="31"/>
      <c r="G746" s="9">
        <f>ROUND(E746*F746*1,2)</f>
        <v>0</v>
      </c>
    </row>
    <row r="747" spans="1:7" ht="45" x14ac:dyDescent="0.25">
      <c r="A747" s="10"/>
      <c r="B747" s="10"/>
      <c r="C747" s="10"/>
      <c r="D747" s="11" t="s">
        <v>1134</v>
      </c>
      <c r="E747" s="8"/>
      <c r="F747" s="35"/>
      <c r="G747" s="10"/>
    </row>
    <row r="748" spans="1:7" x14ac:dyDescent="0.25">
      <c r="A748" s="6" t="s">
        <v>1135</v>
      </c>
      <c r="B748" s="7" t="s">
        <v>12</v>
      </c>
      <c r="C748" s="7" t="s">
        <v>29</v>
      </c>
      <c r="D748" s="11" t="s">
        <v>1136</v>
      </c>
      <c r="E748" s="8">
        <v>4</v>
      </c>
      <c r="F748" s="31"/>
      <c r="G748" s="9">
        <f>ROUND(E748*F748*1,2)</f>
        <v>0</v>
      </c>
    </row>
    <row r="749" spans="1:7" ht="45" x14ac:dyDescent="0.25">
      <c r="A749" s="10"/>
      <c r="B749" s="10"/>
      <c r="C749" s="10"/>
      <c r="D749" s="11" t="s">
        <v>1137</v>
      </c>
      <c r="E749" s="8"/>
      <c r="F749" s="35"/>
      <c r="G749" s="10"/>
    </row>
    <row r="750" spans="1:7" x14ac:dyDescent="0.25">
      <c r="A750" s="6" t="s">
        <v>1138</v>
      </c>
      <c r="B750" s="7" t="s">
        <v>12</v>
      </c>
      <c r="C750" s="7" t="s">
        <v>29</v>
      </c>
      <c r="D750" s="11" t="s">
        <v>1139</v>
      </c>
      <c r="E750" s="8">
        <v>4</v>
      </c>
      <c r="F750" s="31"/>
      <c r="G750" s="9">
        <f>ROUND(E750*F750*1,2)</f>
        <v>0</v>
      </c>
    </row>
    <row r="751" spans="1:7" ht="45" x14ac:dyDescent="0.25">
      <c r="A751" s="10"/>
      <c r="B751" s="10"/>
      <c r="C751" s="10"/>
      <c r="D751" s="11" t="s">
        <v>1140</v>
      </c>
      <c r="E751" s="8"/>
      <c r="F751" s="35"/>
      <c r="G751" s="10"/>
    </row>
    <row r="752" spans="1:7" x14ac:dyDescent="0.25">
      <c r="A752" s="6" t="s">
        <v>1141</v>
      </c>
      <c r="B752" s="7" t="s">
        <v>12</v>
      </c>
      <c r="C752" s="7" t="s">
        <v>29</v>
      </c>
      <c r="D752" s="11" t="s">
        <v>1142</v>
      </c>
      <c r="E752" s="8">
        <v>2</v>
      </c>
      <c r="F752" s="31"/>
      <c r="G752" s="9">
        <f>ROUND(E752*F752*1,2)</f>
        <v>0</v>
      </c>
    </row>
    <row r="753" spans="1:7" ht="45" x14ac:dyDescent="0.25">
      <c r="A753" s="10"/>
      <c r="B753" s="10"/>
      <c r="C753" s="10"/>
      <c r="D753" s="11" t="s">
        <v>1143</v>
      </c>
      <c r="E753" s="8"/>
      <c r="F753" s="35"/>
      <c r="G753" s="10"/>
    </row>
    <row r="754" spans="1:7" x14ac:dyDescent="0.25">
      <c r="A754" s="6" t="s">
        <v>1144</v>
      </c>
      <c r="B754" s="7" t="s">
        <v>12</v>
      </c>
      <c r="C754" s="7" t="s">
        <v>29</v>
      </c>
      <c r="D754" s="11" t="s">
        <v>1145</v>
      </c>
      <c r="E754" s="8">
        <v>2</v>
      </c>
      <c r="F754" s="31"/>
      <c r="G754" s="9">
        <f>ROUND(E754*F754*1,2)</f>
        <v>0</v>
      </c>
    </row>
    <row r="755" spans="1:7" ht="45" x14ac:dyDescent="0.25">
      <c r="A755" s="10"/>
      <c r="B755" s="10"/>
      <c r="C755" s="10"/>
      <c r="D755" s="11" t="s">
        <v>1146</v>
      </c>
      <c r="E755" s="8"/>
      <c r="F755" s="35"/>
      <c r="G755" s="10"/>
    </row>
    <row r="756" spans="1:7" x14ac:dyDescent="0.25">
      <c r="A756" s="3" t="s">
        <v>1147</v>
      </c>
      <c r="B756" s="3" t="s">
        <v>9</v>
      </c>
      <c r="C756" s="3" t="s">
        <v>10</v>
      </c>
      <c r="D756" s="12" t="s">
        <v>1148</v>
      </c>
      <c r="E756" s="5"/>
      <c r="F756" s="30"/>
      <c r="G756" s="5">
        <f>SUM(G757:G758)</f>
        <v>0</v>
      </c>
    </row>
    <row r="757" spans="1:7" x14ac:dyDescent="0.25">
      <c r="A757" s="6" t="s">
        <v>1149</v>
      </c>
      <c r="B757" s="7" t="s">
        <v>12</v>
      </c>
      <c r="C757" s="7" t="s">
        <v>29</v>
      </c>
      <c r="D757" s="11" t="s">
        <v>1150</v>
      </c>
      <c r="E757" s="8">
        <v>2</v>
      </c>
      <c r="F757" s="31"/>
      <c r="G757" s="9">
        <f>ROUND(E757*F757*1,2)</f>
        <v>0</v>
      </c>
    </row>
    <row r="758" spans="1:7" ht="33.75" x14ac:dyDescent="0.25">
      <c r="A758" s="10"/>
      <c r="B758" s="10"/>
      <c r="C758" s="10"/>
      <c r="D758" s="11" t="s">
        <v>1151</v>
      </c>
      <c r="E758" s="8"/>
      <c r="F758" s="35"/>
      <c r="G758" s="10"/>
    </row>
    <row r="759" spans="1:7" x14ac:dyDescent="0.25">
      <c r="A759" s="3" t="s">
        <v>1152</v>
      </c>
      <c r="B759" s="3" t="s">
        <v>9</v>
      </c>
      <c r="C759" s="3" t="s">
        <v>10</v>
      </c>
      <c r="D759" s="12" t="s">
        <v>1153</v>
      </c>
      <c r="E759" s="5"/>
      <c r="F759" s="30"/>
      <c r="G759" s="5">
        <f>SUM(G760:G761)</f>
        <v>0</v>
      </c>
    </row>
    <row r="760" spans="1:7" x14ac:dyDescent="0.25">
      <c r="A760" s="6" t="s">
        <v>1154</v>
      </c>
      <c r="B760" s="7" t="s">
        <v>12</v>
      </c>
      <c r="C760" s="7" t="s">
        <v>29</v>
      </c>
      <c r="D760" s="11" t="s">
        <v>1155</v>
      </c>
      <c r="E760" s="8">
        <v>4</v>
      </c>
      <c r="F760" s="31"/>
      <c r="G760" s="9">
        <f>ROUND(E760*F760*1,2)</f>
        <v>0</v>
      </c>
    </row>
    <row r="761" spans="1:7" ht="45" x14ac:dyDescent="0.25">
      <c r="A761" s="10"/>
      <c r="B761" s="10"/>
      <c r="C761" s="10"/>
      <c r="D761" s="11" t="s">
        <v>1156</v>
      </c>
      <c r="E761" s="8"/>
      <c r="F761" s="35"/>
      <c r="G761" s="10"/>
    </row>
    <row r="762" spans="1:7" x14ac:dyDescent="0.25">
      <c r="A762" s="3" t="s">
        <v>1157</v>
      </c>
      <c r="B762" s="3" t="s">
        <v>9</v>
      </c>
      <c r="C762" s="3" t="s">
        <v>10</v>
      </c>
      <c r="D762" s="12" t="s">
        <v>1158</v>
      </c>
      <c r="E762" s="5"/>
      <c r="F762" s="30"/>
      <c r="G762" s="5">
        <f>SUM(G763:G779)</f>
        <v>0</v>
      </c>
    </row>
    <row r="763" spans="1:7" x14ac:dyDescent="0.25">
      <c r="A763" s="6" t="s">
        <v>1159</v>
      </c>
      <c r="B763" s="7" t="s">
        <v>12</v>
      </c>
      <c r="C763" s="7" t="s">
        <v>29</v>
      </c>
      <c r="D763" s="11" t="s">
        <v>1160</v>
      </c>
      <c r="E763" s="8">
        <v>4</v>
      </c>
      <c r="F763" s="31"/>
      <c r="G763" s="9">
        <f>ROUND(E763*F763*1,2)</f>
        <v>0</v>
      </c>
    </row>
    <row r="764" spans="1:7" ht="45" x14ac:dyDescent="0.25">
      <c r="A764" s="10"/>
      <c r="B764" s="10"/>
      <c r="C764" s="10"/>
      <c r="D764" s="11" t="s">
        <v>1161</v>
      </c>
      <c r="E764" s="8"/>
      <c r="F764" s="35"/>
      <c r="G764" s="10"/>
    </row>
    <row r="765" spans="1:7" x14ac:dyDescent="0.25">
      <c r="A765" s="6" t="s">
        <v>1162</v>
      </c>
      <c r="B765" s="7" t="s">
        <v>12</v>
      </c>
      <c r="C765" s="7" t="s">
        <v>29</v>
      </c>
      <c r="D765" s="11" t="s">
        <v>1163</v>
      </c>
      <c r="E765" s="8">
        <v>4</v>
      </c>
      <c r="F765" s="31"/>
      <c r="G765" s="9">
        <f>ROUND(E765*F765*1,2)</f>
        <v>0</v>
      </c>
    </row>
    <row r="766" spans="1:7" ht="45" x14ac:dyDescent="0.25">
      <c r="A766" s="10"/>
      <c r="B766" s="10"/>
      <c r="C766" s="10"/>
      <c r="D766" s="11" t="s">
        <v>1164</v>
      </c>
      <c r="E766" s="8"/>
      <c r="F766" s="35"/>
      <c r="G766" s="10"/>
    </row>
    <row r="767" spans="1:7" x14ac:dyDescent="0.25">
      <c r="A767" s="6" t="s">
        <v>1165</v>
      </c>
      <c r="B767" s="7" t="s">
        <v>12</v>
      </c>
      <c r="C767" s="7" t="s">
        <v>29</v>
      </c>
      <c r="D767" s="11" t="s">
        <v>1166</v>
      </c>
      <c r="E767" s="8">
        <v>4</v>
      </c>
      <c r="F767" s="31"/>
      <c r="G767" s="9">
        <f>ROUND(E767*F767*1,2)</f>
        <v>0</v>
      </c>
    </row>
    <row r="768" spans="1:7" ht="45" x14ac:dyDescent="0.25">
      <c r="A768" s="10"/>
      <c r="B768" s="10"/>
      <c r="C768" s="10"/>
      <c r="D768" s="11" t="s">
        <v>1167</v>
      </c>
      <c r="E768" s="8"/>
      <c r="F768" s="35"/>
      <c r="G768" s="10"/>
    </row>
    <row r="769" spans="1:7" x14ac:dyDescent="0.25">
      <c r="A769" s="6" t="s">
        <v>1168</v>
      </c>
      <c r="B769" s="7" t="s">
        <v>12</v>
      </c>
      <c r="C769" s="7" t="s">
        <v>29</v>
      </c>
      <c r="D769" s="11" t="s">
        <v>1169</v>
      </c>
      <c r="E769" s="8">
        <v>4</v>
      </c>
      <c r="F769" s="31"/>
      <c r="G769" s="9">
        <f>ROUND(E769*F769*1,2)</f>
        <v>0</v>
      </c>
    </row>
    <row r="770" spans="1:7" ht="45" x14ac:dyDescent="0.25">
      <c r="A770" s="10"/>
      <c r="B770" s="10"/>
      <c r="C770" s="10"/>
      <c r="D770" s="11" t="s">
        <v>1170</v>
      </c>
      <c r="E770" s="8"/>
      <c r="F770" s="35"/>
      <c r="G770" s="10"/>
    </row>
    <row r="771" spans="1:7" x14ac:dyDescent="0.25">
      <c r="A771" s="6" t="s">
        <v>1171</v>
      </c>
      <c r="B771" s="7" t="s">
        <v>12</v>
      </c>
      <c r="C771" s="7" t="s">
        <v>29</v>
      </c>
      <c r="D771" s="11" t="s">
        <v>1172</v>
      </c>
      <c r="E771" s="8">
        <v>4</v>
      </c>
      <c r="F771" s="31"/>
      <c r="G771" s="9">
        <f>ROUND(E771*F771*1,2)</f>
        <v>0</v>
      </c>
    </row>
    <row r="772" spans="1:7" ht="45" x14ac:dyDescent="0.25">
      <c r="A772" s="10"/>
      <c r="B772" s="10"/>
      <c r="C772" s="10"/>
      <c r="D772" s="11" t="s">
        <v>1173</v>
      </c>
      <c r="E772" s="8"/>
      <c r="F772" s="35"/>
      <c r="G772" s="10"/>
    </row>
    <row r="773" spans="1:7" x14ac:dyDescent="0.25">
      <c r="A773" s="6" t="s">
        <v>1174</v>
      </c>
      <c r="B773" s="7" t="s">
        <v>12</v>
      </c>
      <c r="C773" s="7" t="s">
        <v>29</v>
      </c>
      <c r="D773" s="11" t="s">
        <v>1175</v>
      </c>
      <c r="E773" s="8">
        <v>4</v>
      </c>
      <c r="F773" s="31"/>
      <c r="G773" s="9">
        <f>ROUND(E773*F773*1,2)</f>
        <v>0</v>
      </c>
    </row>
    <row r="774" spans="1:7" ht="45" x14ac:dyDescent="0.25">
      <c r="A774" s="10"/>
      <c r="B774" s="10"/>
      <c r="C774" s="10"/>
      <c r="D774" s="11" t="s">
        <v>1176</v>
      </c>
      <c r="E774" s="8"/>
      <c r="F774" s="35"/>
      <c r="G774" s="10"/>
    </row>
    <row r="775" spans="1:7" x14ac:dyDescent="0.25">
      <c r="A775" s="6" t="s">
        <v>1177</v>
      </c>
      <c r="B775" s="7" t="s">
        <v>12</v>
      </c>
      <c r="C775" s="7" t="s">
        <v>29</v>
      </c>
      <c r="D775" s="11" t="s">
        <v>1178</v>
      </c>
      <c r="E775" s="8">
        <v>4</v>
      </c>
      <c r="F775" s="31"/>
      <c r="G775" s="9">
        <f>ROUND(E775*F775*1,2)</f>
        <v>0</v>
      </c>
    </row>
    <row r="776" spans="1:7" ht="45" x14ac:dyDescent="0.25">
      <c r="A776" s="10"/>
      <c r="B776" s="10"/>
      <c r="C776" s="10"/>
      <c r="D776" s="11" t="s">
        <v>1179</v>
      </c>
      <c r="E776" s="8"/>
      <c r="F776" s="35"/>
      <c r="G776" s="10"/>
    </row>
    <row r="777" spans="1:7" x14ac:dyDescent="0.25">
      <c r="A777" s="6" t="s">
        <v>1180</v>
      </c>
      <c r="B777" s="7" t="s">
        <v>12</v>
      </c>
      <c r="C777" s="7" t="s">
        <v>29</v>
      </c>
      <c r="D777" s="11" t="s">
        <v>1181</v>
      </c>
      <c r="E777" s="8">
        <v>4</v>
      </c>
      <c r="F777" s="31"/>
      <c r="G777" s="9">
        <f>ROUND(E777*F777*1,2)</f>
        <v>0</v>
      </c>
    </row>
    <row r="778" spans="1:7" ht="45" x14ac:dyDescent="0.25">
      <c r="A778" s="10"/>
      <c r="B778" s="10"/>
      <c r="C778" s="10"/>
      <c r="D778" s="11" t="s">
        <v>1182</v>
      </c>
      <c r="E778" s="8"/>
      <c r="F778" s="35"/>
      <c r="G778" s="10"/>
    </row>
    <row r="779" spans="1:7" x14ac:dyDescent="0.25">
      <c r="A779" s="6" t="s">
        <v>1183</v>
      </c>
      <c r="B779" s="7" t="s">
        <v>12</v>
      </c>
      <c r="C779" s="7" t="s">
        <v>29</v>
      </c>
      <c r="D779" s="11" t="s">
        <v>1184</v>
      </c>
      <c r="E779" s="8">
        <v>2</v>
      </c>
      <c r="F779" s="31"/>
      <c r="G779" s="9">
        <f>ROUND(E779*F779*1,2)</f>
        <v>0</v>
      </c>
    </row>
    <row r="780" spans="1:7" ht="45" x14ac:dyDescent="0.25">
      <c r="A780" s="10"/>
      <c r="B780" s="10"/>
      <c r="C780" s="10"/>
      <c r="D780" s="11" t="s">
        <v>1185</v>
      </c>
      <c r="E780" s="8"/>
      <c r="F780" s="35"/>
      <c r="G780" s="10"/>
    </row>
    <row r="781" spans="1:7" x14ac:dyDescent="0.25">
      <c r="A781" s="3" t="s">
        <v>1186</v>
      </c>
      <c r="B781" s="3" t="s">
        <v>9</v>
      </c>
      <c r="C781" s="3" t="s">
        <v>10</v>
      </c>
      <c r="D781" s="12" t="s">
        <v>1187</v>
      </c>
      <c r="E781" s="5"/>
      <c r="F781" s="30"/>
      <c r="G781" s="5">
        <f>SUM(G782:G792)</f>
        <v>0</v>
      </c>
    </row>
    <row r="782" spans="1:7" x14ac:dyDescent="0.25">
      <c r="A782" s="6" t="s">
        <v>1188</v>
      </c>
      <c r="B782" s="7" t="s">
        <v>12</v>
      </c>
      <c r="C782" s="7" t="s">
        <v>29</v>
      </c>
      <c r="D782" s="11" t="s">
        <v>1189</v>
      </c>
      <c r="E782" s="8">
        <v>4</v>
      </c>
      <c r="F782" s="31"/>
      <c r="G782" s="9">
        <f>ROUND(E782*F782*1,2)</f>
        <v>0</v>
      </c>
    </row>
    <row r="783" spans="1:7" ht="45" x14ac:dyDescent="0.25">
      <c r="A783" s="10"/>
      <c r="B783" s="10"/>
      <c r="C783" s="10"/>
      <c r="D783" s="11" t="s">
        <v>1190</v>
      </c>
      <c r="E783" s="8"/>
      <c r="F783" s="35"/>
      <c r="G783" s="10"/>
    </row>
    <row r="784" spans="1:7" x14ac:dyDescent="0.25">
      <c r="A784" s="6" t="s">
        <v>1191</v>
      </c>
      <c r="B784" s="7" t="s">
        <v>12</v>
      </c>
      <c r="C784" s="7" t="s">
        <v>29</v>
      </c>
      <c r="D784" s="11" t="s">
        <v>1192</v>
      </c>
      <c r="E784" s="8">
        <v>4</v>
      </c>
      <c r="F784" s="31"/>
      <c r="G784" s="9">
        <f>ROUND(E784*F784*1,2)</f>
        <v>0</v>
      </c>
    </row>
    <row r="785" spans="1:7" ht="45" x14ac:dyDescent="0.25">
      <c r="A785" s="10"/>
      <c r="B785" s="10"/>
      <c r="C785" s="10"/>
      <c r="D785" s="11" t="s">
        <v>1193</v>
      </c>
      <c r="E785" s="8"/>
      <c r="F785" s="35"/>
      <c r="G785" s="10"/>
    </row>
    <row r="786" spans="1:7" x14ac:dyDescent="0.25">
      <c r="A786" s="6" t="s">
        <v>1194</v>
      </c>
      <c r="B786" s="7" t="s">
        <v>12</v>
      </c>
      <c r="C786" s="7" t="s">
        <v>29</v>
      </c>
      <c r="D786" s="11" t="s">
        <v>1195</v>
      </c>
      <c r="E786" s="8">
        <v>4</v>
      </c>
      <c r="F786" s="31"/>
      <c r="G786" s="9">
        <f>ROUND(E786*F786*1,2)</f>
        <v>0</v>
      </c>
    </row>
    <row r="787" spans="1:7" ht="45" x14ac:dyDescent="0.25">
      <c r="A787" s="10"/>
      <c r="B787" s="10"/>
      <c r="C787" s="10"/>
      <c r="D787" s="11" t="s">
        <v>1196</v>
      </c>
      <c r="E787" s="8"/>
      <c r="F787" s="35"/>
      <c r="G787" s="10"/>
    </row>
    <row r="788" spans="1:7" x14ac:dyDescent="0.25">
      <c r="A788" s="6" t="s">
        <v>1197</v>
      </c>
      <c r="B788" s="7" t="s">
        <v>12</v>
      </c>
      <c r="C788" s="7" t="s">
        <v>29</v>
      </c>
      <c r="D788" s="11" t="s">
        <v>1198</v>
      </c>
      <c r="E788" s="8">
        <v>4</v>
      </c>
      <c r="F788" s="31"/>
      <c r="G788" s="9">
        <f>ROUND(E788*F788*1,2)</f>
        <v>0</v>
      </c>
    </row>
    <row r="789" spans="1:7" ht="45" x14ac:dyDescent="0.25">
      <c r="A789" s="10"/>
      <c r="B789" s="10"/>
      <c r="C789" s="10"/>
      <c r="D789" s="11" t="s">
        <v>1199</v>
      </c>
      <c r="E789" s="8"/>
      <c r="F789" s="35"/>
      <c r="G789" s="10"/>
    </row>
    <row r="790" spans="1:7" x14ac:dyDescent="0.25">
      <c r="A790" s="6" t="s">
        <v>1200</v>
      </c>
      <c r="B790" s="7" t="s">
        <v>12</v>
      </c>
      <c r="C790" s="7" t="s">
        <v>29</v>
      </c>
      <c r="D790" s="11" t="s">
        <v>1201</v>
      </c>
      <c r="E790" s="8">
        <v>2</v>
      </c>
      <c r="F790" s="31"/>
      <c r="G790" s="9">
        <f>ROUND(E790*F790*1,2)</f>
        <v>0</v>
      </c>
    </row>
    <row r="791" spans="1:7" ht="45" x14ac:dyDescent="0.25">
      <c r="A791" s="10"/>
      <c r="B791" s="10"/>
      <c r="C791" s="10"/>
      <c r="D791" s="11" t="s">
        <v>1202</v>
      </c>
      <c r="E791" s="8"/>
      <c r="F791" s="35"/>
      <c r="G791" s="10"/>
    </row>
    <row r="792" spans="1:7" x14ac:dyDescent="0.25">
      <c r="A792" s="6" t="s">
        <v>1203</v>
      </c>
      <c r="B792" s="7" t="s">
        <v>12</v>
      </c>
      <c r="C792" s="7" t="s">
        <v>29</v>
      </c>
      <c r="D792" s="11" t="s">
        <v>1204</v>
      </c>
      <c r="E792" s="8">
        <v>2</v>
      </c>
      <c r="F792" s="31"/>
      <c r="G792" s="9">
        <f>ROUND(E792*F792*1,2)</f>
        <v>0</v>
      </c>
    </row>
    <row r="793" spans="1:7" ht="45" x14ac:dyDescent="0.25">
      <c r="A793" s="10"/>
      <c r="B793" s="10"/>
      <c r="C793" s="10"/>
      <c r="D793" s="11" t="s">
        <v>1205</v>
      </c>
      <c r="E793" s="8"/>
      <c r="F793" s="35"/>
      <c r="G793" s="10"/>
    </row>
    <row r="794" spans="1:7" x14ac:dyDescent="0.25">
      <c r="A794" s="3" t="s">
        <v>1206</v>
      </c>
      <c r="B794" s="3" t="s">
        <v>9</v>
      </c>
      <c r="C794" s="3" t="s">
        <v>10</v>
      </c>
      <c r="D794" s="12" t="s">
        <v>1207</v>
      </c>
      <c r="E794" s="5"/>
      <c r="F794" s="30"/>
      <c r="G794" s="5">
        <f>SUM(G795:G807)</f>
        <v>0</v>
      </c>
    </row>
    <row r="795" spans="1:7" x14ac:dyDescent="0.25">
      <c r="A795" s="6" t="s">
        <v>1208</v>
      </c>
      <c r="B795" s="7" t="s">
        <v>12</v>
      </c>
      <c r="C795" s="7" t="s">
        <v>29</v>
      </c>
      <c r="D795" s="11" t="s">
        <v>1209</v>
      </c>
      <c r="E795" s="8">
        <v>4</v>
      </c>
      <c r="F795" s="31"/>
      <c r="G795" s="9">
        <f>ROUND(E795*F795*1,2)</f>
        <v>0</v>
      </c>
    </row>
    <row r="796" spans="1:7" ht="45" x14ac:dyDescent="0.25">
      <c r="A796" s="10"/>
      <c r="B796" s="10"/>
      <c r="C796" s="10"/>
      <c r="D796" s="11" t="s">
        <v>1210</v>
      </c>
      <c r="E796" s="8"/>
      <c r="F796" s="35"/>
      <c r="G796" s="10"/>
    </row>
    <row r="797" spans="1:7" x14ac:dyDescent="0.25">
      <c r="A797" s="6" t="s">
        <v>1211</v>
      </c>
      <c r="B797" s="7" t="s">
        <v>12</v>
      </c>
      <c r="C797" s="7" t="s">
        <v>29</v>
      </c>
      <c r="D797" s="11" t="s">
        <v>1212</v>
      </c>
      <c r="E797" s="8">
        <v>4</v>
      </c>
      <c r="F797" s="31"/>
      <c r="G797" s="9">
        <f>ROUND(E797*F797*1,2)</f>
        <v>0</v>
      </c>
    </row>
    <row r="798" spans="1:7" ht="45" x14ac:dyDescent="0.25">
      <c r="A798" s="10"/>
      <c r="B798" s="10"/>
      <c r="C798" s="10"/>
      <c r="D798" s="11" t="s">
        <v>1213</v>
      </c>
      <c r="E798" s="8"/>
      <c r="F798" s="35"/>
      <c r="G798" s="10"/>
    </row>
    <row r="799" spans="1:7" x14ac:dyDescent="0.25">
      <c r="A799" s="6" t="s">
        <v>1214</v>
      </c>
      <c r="B799" s="7" t="s">
        <v>12</v>
      </c>
      <c r="C799" s="7" t="s">
        <v>29</v>
      </c>
      <c r="D799" s="11" t="s">
        <v>1215</v>
      </c>
      <c r="E799" s="8">
        <v>4</v>
      </c>
      <c r="F799" s="31"/>
      <c r="G799" s="9">
        <f>ROUND(E799*F799*1,2)</f>
        <v>0</v>
      </c>
    </row>
    <row r="800" spans="1:7" ht="45" x14ac:dyDescent="0.25">
      <c r="A800" s="10"/>
      <c r="B800" s="10"/>
      <c r="C800" s="10"/>
      <c r="D800" s="11" t="s">
        <v>1216</v>
      </c>
      <c r="E800" s="8"/>
      <c r="F800" s="35"/>
      <c r="G800" s="10"/>
    </row>
    <row r="801" spans="1:7" x14ac:dyDescent="0.25">
      <c r="A801" s="6" t="s">
        <v>1217</v>
      </c>
      <c r="B801" s="7" t="s">
        <v>12</v>
      </c>
      <c r="C801" s="7" t="s">
        <v>29</v>
      </c>
      <c r="D801" s="11" t="s">
        <v>1218</v>
      </c>
      <c r="E801" s="8">
        <v>4</v>
      </c>
      <c r="F801" s="31"/>
      <c r="G801" s="9">
        <f>ROUND(E801*F801*1,2)</f>
        <v>0</v>
      </c>
    </row>
    <row r="802" spans="1:7" ht="45" x14ac:dyDescent="0.25">
      <c r="A802" s="10"/>
      <c r="B802" s="10"/>
      <c r="C802" s="10"/>
      <c r="D802" s="11" t="s">
        <v>1219</v>
      </c>
      <c r="E802" s="8"/>
      <c r="F802" s="35"/>
      <c r="G802" s="10"/>
    </row>
    <row r="803" spans="1:7" x14ac:dyDescent="0.25">
      <c r="A803" s="6" t="s">
        <v>1220</v>
      </c>
      <c r="B803" s="7" t="s">
        <v>12</v>
      </c>
      <c r="C803" s="7" t="s">
        <v>29</v>
      </c>
      <c r="D803" s="11" t="s">
        <v>1221</v>
      </c>
      <c r="E803" s="8">
        <v>4</v>
      </c>
      <c r="F803" s="31"/>
      <c r="G803" s="9">
        <f>ROUND(E803*F803*1,2)</f>
        <v>0</v>
      </c>
    </row>
    <row r="804" spans="1:7" ht="45" x14ac:dyDescent="0.25">
      <c r="A804" s="10"/>
      <c r="B804" s="10"/>
      <c r="C804" s="10"/>
      <c r="D804" s="11" t="s">
        <v>1222</v>
      </c>
      <c r="E804" s="8"/>
      <c r="F804" s="35"/>
      <c r="G804" s="10"/>
    </row>
    <row r="805" spans="1:7" x14ac:dyDescent="0.25">
      <c r="A805" s="6" t="s">
        <v>1223</v>
      </c>
      <c r="B805" s="7" t="s">
        <v>12</v>
      </c>
      <c r="C805" s="7" t="s">
        <v>29</v>
      </c>
      <c r="D805" s="11" t="s">
        <v>1224</v>
      </c>
      <c r="E805" s="8">
        <v>2</v>
      </c>
      <c r="F805" s="31"/>
      <c r="G805" s="9">
        <f>ROUND(E805*F805*1,2)</f>
        <v>0</v>
      </c>
    </row>
    <row r="806" spans="1:7" ht="45" x14ac:dyDescent="0.25">
      <c r="A806" s="10"/>
      <c r="B806" s="10"/>
      <c r="C806" s="10"/>
      <c r="D806" s="11" t="s">
        <v>1225</v>
      </c>
      <c r="E806" s="8"/>
      <c r="F806" s="35"/>
      <c r="G806" s="10"/>
    </row>
    <row r="807" spans="1:7" x14ac:dyDescent="0.25">
      <c r="A807" s="6" t="s">
        <v>1226</v>
      </c>
      <c r="B807" s="7" t="s">
        <v>12</v>
      </c>
      <c r="C807" s="7" t="s">
        <v>29</v>
      </c>
      <c r="D807" s="11" t="s">
        <v>1227</v>
      </c>
      <c r="E807" s="8">
        <v>2</v>
      </c>
      <c r="F807" s="31"/>
      <c r="G807" s="9">
        <f>ROUND(E807*F807*1,2)</f>
        <v>0</v>
      </c>
    </row>
    <row r="808" spans="1:7" ht="45" x14ac:dyDescent="0.25">
      <c r="A808" s="10"/>
      <c r="B808" s="10"/>
      <c r="C808" s="10"/>
      <c r="D808" s="11" t="s">
        <v>1228</v>
      </c>
      <c r="E808" s="8"/>
      <c r="F808" s="35"/>
      <c r="G808" s="10"/>
    </row>
    <row r="809" spans="1:7" x14ac:dyDescent="0.25">
      <c r="A809" s="3" t="s">
        <v>1229</v>
      </c>
      <c r="B809" s="3" t="s">
        <v>9</v>
      </c>
      <c r="C809" s="3" t="s">
        <v>10</v>
      </c>
      <c r="D809" s="12" t="s">
        <v>1230</v>
      </c>
      <c r="E809" s="5"/>
      <c r="F809" s="30"/>
      <c r="G809" s="5">
        <f>SUM(G810:G824)</f>
        <v>0</v>
      </c>
    </row>
    <row r="810" spans="1:7" x14ac:dyDescent="0.25">
      <c r="A810" s="6" t="s">
        <v>1231</v>
      </c>
      <c r="B810" s="7" t="s">
        <v>12</v>
      </c>
      <c r="C810" s="7" t="s">
        <v>29</v>
      </c>
      <c r="D810" s="11" t="s">
        <v>1232</v>
      </c>
      <c r="E810" s="8">
        <v>2</v>
      </c>
      <c r="F810" s="31"/>
      <c r="G810" s="9">
        <f>ROUND(E810*F810*1,2)</f>
        <v>0</v>
      </c>
    </row>
    <row r="811" spans="1:7" ht="45" x14ac:dyDescent="0.25">
      <c r="A811" s="10"/>
      <c r="B811" s="10"/>
      <c r="C811" s="10"/>
      <c r="D811" s="11" t="s">
        <v>1233</v>
      </c>
      <c r="E811" s="8"/>
      <c r="F811" s="35"/>
      <c r="G811" s="10"/>
    </row>
    <row r="812" spans="1:7" x14ac:dyDescent="0.25">
      <c r="A812" s="6" t="s">
        <v>1234</v>
      </c>
      <c r="B812" s="7" t="s">
        <v>12</v>
      </c>
      <c r="C812" s="7" t="s">
        <v>29</v>
      </c>
      <c r="D812" s="11" t="s">
        <v>1235</v>
      </c>
      <c r="E812" s="8">
        <v>2</v>
      </c>
      <c r="F812" s="31"/>
      <c r="G812" s="9">
        <f>ROUND(E812*F812*1,2)</f>
        <v>0</v>
      </c>
    </row>
    <row r="813" spans="1:7" ht="45" x14ac:dyDescent="0.25">
      <c r="A813" s="10"/>
      <c r="B813" s="10"/>
      <c r="C813" s="10"/>
      <c r="D813" s="11" t="s">
        <v>1236</v>
      </c>
      <c r="E813" s="8"/>
      <c r="F813" s="35"/>
      <c r="G813" s="10"/>
    </row>
    <row r="814" spans="1:7" x14ac:dyDescent="0.25">
      <c r="A814" s="6" t="s">
        <v>1237</v>
      </c>
      <c r="B814" s="7" t="s">
        <v>12</v>
      </c>
      <c r="C814" s="7" t="s">
        <v>29</v>
      </c>
      <c r="D814" s="11" t="s">
        <v>1238</v>
      </c>
      <c r="E814" s="8">
        <v>4</v>
      </c>
      <c r="F814" s="31"/>
      <c r="G814" s="9">
        <f>ROUND(E814*F814*1,2)</f>
        <v>0</v>
      </c>
    </row>
    <row r="815" spans="1:7" ht="45" x14ac:dyDescent="0.25">
      <c r="A815" s="10"/>
      <c r="B815" s="10"/>
      <c r="C815" s="10"/>
      <c r="D815" s="11" t="s">
        <v>1239</v>
      </c>
      <c r="E815" s="8"/>
      <c r="F815" s="35"/>
      <c r="G815" s="10"/>
    </row>
    <row r="816" spans="1:7" x14ac:dyDescent="0.25">
      <c r="A816" s="6" t="s">
        <v>1240</v>
      </c>
      <c r="B816" s="7" t="s">
        <v>12</v>
      </c>
      <c r="C816" s="7" t="s">
        <v>29</v>
      </c>
      <c r="D816" s="11" t="s">
        <v>1241</v>
      </c>
      <c r="E816" s="8">
        <v>4</v>
      </c>
      <c r="F816" s="31"/>
      <c r="G816" s="9">
        <f>ROUND(E816*F816*1,2)</f>
        <v>0</v>
      </c>
    </row>
    <row r="817" spans="1:7" ht="45" x14ac:dyDescent="0.25">
      <c r="A817" s="10"/>
      <c r="B817" s="10"/>
      <c r="C817" s="10"/>
      <c r="D817" s="11" t="s">
        <v>1242</v>
      </c>
      <c r="E817" s="8"/>
      <c r="F817" s="35"/>
      <c r="G817" s="10"/>
    </row>
    <row r="818" spans="1:7" x14ac:dyDescent="0.25">
      <c r="A818" s="6" t="s">
        <v>1243</v>
      </c>
      <c r="B818" s="7" t="s">
        <v>12</v>
      </c>
      <c r="C818" s="7" t="s">
        <v>29</v>
      </c>
      <c r="D818" s="11" t="s">
        <v>1244</v>
      </c>
      <c r="E818" s="8">
        <v>2</v>
      </c>
      <c r="F818" s="31"/>
      <c r="G818" s="9">
        <f>ROUND(E818*F818*1,2)</f>
        <v>0</v>
      </c>
    </row>
    <row r="819" spans="1:7" ht="45" x14ac:dyDescent="0.25">
      <c r="A819" s="10"/>
      <c r="B819" s="10"/>
      <c r="C819" s="10"/>
      <c r="D819" s="11" t="s">
        <v>1245</v>
      </c>
      <c r="E819" s="8"/>
      <c r="F819" s="35"/>
      <c r="G819" s="10"/>
    </row>
    <row r="820" spans="1:7" x14ac:dyDescent="0.25">
      <c r="A820" s="6" t="s">
        <v>1246</v>
      </c>
      <c r="B820" s="7" t="s">
        <v>12</v>
      </c>
      <c r="C820" s="7" t="s">
        <v>29</v>
      </c>
      <c r="D820" s="11" t="s">
        <v>1247</v>
      </c>
      <c r="E820" s="8">
        <v>4</v>
      </c>
      <c r="F820" s="31"/>
      <c r="G820" s="9">
        <f>ROUND(E820*F820*1,2)</f>
        <v>0</v>
      </c>
    </row>
    <row r="821" spans="1:7" ht="45" x14ac:dyDescent="0.25">
      <c r="A821" s="10"/>
      <c r="B821" s="10"/>
      <c r="C821" s="10"/>
      <c r="D821" s="11" t="s">
        <v>1248</v>
      </c>
      <c r="E821" s="8"/>
      <c r="F821" s="35"/>
      <c r="G821" s="10"/>
    </row>
    <row r="822" spans="1:7" x14ac:dyDescent="0.25">
      <c r="A822" s="6" t="s">
        <v>1249</v>
      </c>
      <c r="B822" s="7" t="s">
        <v>12</v>
      </c>
      <c r="C822" s="7" t="s">
        <v>29</v>
      </c>
      <c r="D822" s="11" t="s">
        <v>1250</v>
      </c>
      <c r="E822" s="8">
        <v>2</v>
      </c>
      <c r="F822" s="31"/>
      <c r="G822" s="9">
        <f>ROUND(E822*F822*1,2)</f>
        <v>0</v>
      </c>
    </row>
    <row r="823" spans="1:7" ht="45" x14ac:dyDescent="0.25">
      <c r="A823" s="10"/>
      <c r="B823" s="10"/>
      <c r="C823" s="10"/>
      <c r="D823" s="11" t="s">
        <v>1251</v>
      </c>
      <c r="E823" s="8"/>
      <c r="F823" s="35"/>
      <c r="G823" s="10"/>
    </row>
    <row r="824" spans="1:7" x14ac:dyDescent="0.25">
      <c r="A824" s="6" t="s">
        <v>1252</v>
      </c>
      <c r="B824" s="7" t="s">
        <v>12</v>
      </c>
      <c r="C824" s="7" t="s">
        <v>29</v>
      </c>
      <c r="D824" s="11" t="s">
        <v>1253</v>
      </c>
      <c r="E824" s="8">
        <v>2</v>
      </c>
      <c r="F824" s="31"/>
      <c r="G824" s="9">
        <f>ROUND(E824*F824*1,2)</f>
        <v>0</v>
      </c>
    </row>
    <row r="825" spans="1:7" ht="45" x14ac:dyDescent="0.25">
      <c r="A825" s="10"/>
      <c r="B825" s="10"/>
      <c r="C825" s="10"/>
      <c r="D825" s="11" t="s">
        <v>1254</v>
      </c>
      <c r="E825" s="8"/>
      <c r="F825" s="35"/>
      <c r="G825" s="10"/>
    </row>
    <row r="826" spans="1:7" x14ac:dyDescent="0.25">
      <c r="A826" s="3" t="s">
        <v>1255</v>
      </c>
      <c r="B826" s="3" t="s">
        <v>9</v>
      </c>
      <c r="C826" s="3" t="s">
        <v>10</v>
      </c>
      <c r="D826" s="12" t="s">
        <v>1256</v>
      </c>
      <c r="E826" s="5"/>
      <c r="F826" s="30"/>
      <c r="G826" s="5">
        <f>SUM(G827:G857)</f>
        <v>0</v>
      </c>
    </row>
    <row r="827" spans="1:7" x14ac:dyDescent="0.25">
      <c r="A827" s="6" t="s">
        <v>1257</v>
      </c>
      <c r="B827" s="7" t="s">
        <v>12</v>
      </c>
      <c r="C827" s="7" t="s">
        <v>29</v>
      </c>
      <c r="D827" s="11" t="s">
        <v>1258</v>
      </c>
      <c r="E827" s="8">
        <v>4</v>
      </c>
      <c r="F827" s="31"/>
      <c r="G827" s="9">
        <f>ROUND(E827*F827*1,2)</f>
        <v>0</v>
      </c>
    </row>
    <row r="828" spans="1:7" ht="33.75" x14ac:dyDescent="0.25">
      <c r="A828" s="10"/>
      <c r="B828" s="10"/>
      <c r="C828" s="10"/>
      <c r="D828" s="11" t="s">
        <v>1259</v>
      </c>
      <c r="E828" s="8"/>
      <c r="F828" s="35"/>
      <c r="G828" s="10"/>
    </row>
    <row r="829" spans="1:7" x14ac:dyDescent="0.25">
      <c r="A829" s="6" t="s">
        <v>1260</v>
      </c>
      <c r="B829" s="7" t="s">
        <v>12</v>
      </c>
      <c r="C829" s="7" t="s">
        <v>29</v>
      </c>
      <c r="D829" s="11" t="s">
        <v>1261</v>
      </c>
      <c r="E829" s="8">
        <v>4</v>
      </c>
      <c r="F829" s="31"/>
      <c r="G829" s="9">
        <f>ROUND(E829*F829*1,2)</f>
        <v>0</v>
      </c>
    </row>
    <row r="830" spans="1:7" ht="33.75" x14ac:dyDescent="0.25">
      <c r="A830" s="10"/>
      <c r="B830" s="10"/>
      <c r="C830" s="10"/>
      <c r="D830" s="11" t="s">
        <v>1262</v>
      </c>
      <c r="E830" s="8"/>
      <c r="F830" s="35"/>
      <c r="G830" s="10"/>
    </row>
    <row r="831" spans="1:7" x14ac:dyDescent="0.25">
      <c r="A831" s="6" t="s">
        <v>1263</v>
      </c>
      <c r="B831" s="7" t="s">
        <v>12</v>
      </c>
      <c r="C831" s="7" t="s">
        <v>29</v>
      </c>
      <c r="D831" s="11" t="s">
        <v>1264</v>
      </c>
      <c r="E831" s="8">
        <v>4</v>
      </c>
      <c r="F831" s="31"/>
      <c r="G831" s="9">
        <f>ROUND(E831*F831*1,2)</f>
        <v>0</v>
      </c>
    </row>
    <row r="832" spans="1:7" ht="33.75" x14ac:dyDescent="0.25">
      <c r="A832" s="10"/>
      <c r="B832" s="10"/>
      <c r="C832" s="10"/>
      <c r="D832" s="11" t="s">
        <v>1265</v>
      </c>
      <c r="E832" s="8"/>
      <c r="F832" s="35"/>
      <c r="G832" s="10"/>
    </row>
    <row r="833" spans="1:7" x14ac:dyDescent="0.25">
      <c r="A833" s="6" t="s">
        <v>1266</v>
      </c>
      <c r="B833" s="7" t="s">
        <v>12</v>
      </c>
      <c r="C833" s="7" t="s">
        <v>29</v>
      </c>
      <c r="D833" s="11" t="s">
        <v>1267</v>
      </c>
      <c r="E833" s="8">
        <v>4</v>
      </c>
      <c r="F833" s="31"/>
      <c r="G833" s="9">
        <f>ROUND(E833*F833*1,2)</f>
        <v>0</v>
      </c>
    </row>
    <row r="834" spans="1:7" ht="33.75" x14ac:dyDescent="0.25">
      <c r="A834" s="10"/>
      <c r="B834" s="10"/>
      <c r="C834" s="10"/>
      <c r="D834" s="11" t="s">
        <v>1268</v>
      </c>
      <c r="E834" s="8"/>
      <c r="F834" s="35"/>
      <c r="G834" s="10"/>
    </row>
    <row r="835" spans="1:7" x14ac:dyDescent="0.25">
      <c r="A835" s="6" t="s">
        <v>1269</v>
      </c>
      <c r="B835" s="7" t="s">
        <v>12</v>
      </c>
      <c r="C835" s="7" t="s">
        <v>29</v>
      </c>
      <c r="D835" s="11" t="s">
        <v>1270</v>
      </c>
      <c r="E835" s="8">
        <v>4</v>
      </c>
      <c r="F835" s="31"/>
      <c r="G835" s="9">
        <f>ROUND(E835*F835*1,2)</f>
        <v>0</v>
      </c>
    </row>
    <row r="836" spans="1:7" ht="33.75" x14ac:dyDescent="0.25">
      <c r="A836" s="10"/>
      <c r="B836" s="10"/>
      <c r="C836" s="10"/>
      <c r="D836" s="11" t="s">
        <v>1271</v>
      </c>
      <c r="E836" s="8"/>
      <c r="F836" s="35"/>
      <c r="G836" s="10"/>
    </row>
    <row r="837" spans="1:7" x14ac:dyDescent="0.25">
      <c r="A837" s="6" t="s">
        <v>1272</v>
      </c>
      <c r="B837" s="7" t="s">
        <v>12</v>
      </c>
      <c r="C837" s="7" t="s">
        <v>29</v>
      </c>
      <c r="D837" s="11" t="s">
        <v>1273</v>
      </c>
      <c r="E837" s="8">
        <v>4</v>
      </c>
      <c r="F837" s="31"/>
      <c r="G837" s="9">
        <f>ROUND(E837*F837*1,2)</f>
        <v>0</v>
      </c>
    </row>
    <row r="838" spans="1:7" ht="33.75" x14ac:dyDescent="0.25">
      <c r="A838" s="10"/>
      <c r="B838" s="10"/>
      <c r="C838" s="10"/>
      <c r="D838" s="11" t="s">
        <v>1274</v>
      </c>
      <c r="E838" s="8"/>
      <c r="F838" s="35"/>
      <c r="G838" s="10"/>
    </row>
    <row r="839" spans="1:7" x14ac:dyDescent="0.25">
      <c r="A839" s="6" t="s">
        <v>1275</v>
      </c>
      <c r="B839" s="7" t="s">
        <v>12</v>
      </c>
      <c r="C839" s="7" t="s">
        <v>29</v>
      </c>
      <c r="D839" s="11" t="s">
        <v>1276</v>
      </c>
      <c r="E839" s="8">
        <v>2</v>
      </c>
      <c r="F839" s="31"/>
      <c r="G839" s="9">
        <f>ROUND(E839*F839*1,2)</f>
        <v>0</v>
      </c>
    </row>
    <row r="840" spans="1:7" ht="33.75" x14ac:dyDescent="0.25">
      <c r="A840" s="10"/>
      <c r="B840" s="10"/>
      <c r="C840" s="10"/>
      <c r="D840" s="11" t="s">
        <v>1277</v>
      </c>
      <c r="E840" s="8"/>
      <c r="F840" s="35"/>
      <c r="G840" s="10"/>
    </row>
    <row r="841" spans="1:7" x14ac:dyDescent="0.25">
      <c r="A841" s="6" t="s">
        <v>1278</v>
      </c>
      <c r="B841" s="7" t="s">
        <v>12</v>
      </c>
      <c r="C841" s="7" t="s">
        <v>29</v>
      </c>
      <c r="D841" s="11" t="s">
        <v>1279</v>
      </c>
      <c r="E841" s="8">
        <v>2</v>
      </c>
      <c r="F841" s="31"/>
      <c r="G841" s="9">
        <f>ROUND(E841*F841*1,2)</f>
        <v>0</v>
      </c>
    </row>
    <row r="842" spans="1:7" ht="33.75" x14ac:dyDescent="0.25">
      <c r="A842" s="10"/>
      <c r="B842" s="10"/>
      <c r="C842" s="10"/>
      <c r="D842" s="11" t="s">
        <v>1280</v>
      </c>
      <c r="E842" s="8"/>
      <c r="F842" s="35"/>
      <c r="G842" s="10"/>
    </row>
    <row r="843" spans="1:7" x14ac:dyDescent="0.25">
      <c r="A843" s="6" t="s">
        <v>1281</v>
      </c>
      <c r="B843" s="7" t="s">
        <v>12</v>
      </c>
      <c r="C843" s="7" t="s">
        <v>29</v>
      </c>
      <c r="D843" s="11" t="s">
        <v>1282</v>
      </c>
      <c r="E843" s="8">
        <v>2</v>
      </c>
      <c r="F843" s="31"/>
      <c r="G843" s="9">
        <f>ROUND(E843*F843*1,2)</f>
        <v>0</v>
      </c>
    </row>
    <row r="844" spans="1:7" ht="33.75" x14ac:dyDescent="0.25">
      <c r="A844" s="10"/>
      <c r="B844" s="10"/>
      <c r="C844" s="10"/>
      <c r="D844" s="11" t="s">
        <v>1283</v>
      </c>
      <c r="E844" s="8"/>
      <c r="F844" s="35"/>
      <c r="G844" s="10"/>
    </row>
    <row r="845" spans="1:7" x14ac:dyDescent="0.25">
      <c r="A845" s="6" t="s">
        <v>1284</v>
      </c>
      <c r="B845" s="7" t="s">
        <v>12</v>
      </c>
      <c r="C845" s="7" t="s">
        <v>29</v>
      </c>
      <c r="D845" s="11" t="s">
        <v>1285</v>
      </c>
      <c r="E845" s="8">
        <v>2</v>
      </c>
      <c r="F845" s="31"/>
      <c r="G845" s="9">
        <f>ROUND(E845*F845*1,2)</f>
        <v>0</v>
      </c>
    </row>
    <row r="846" spans="1:7" ht="22.5" x14ac:dyDescent="0.25">
      <c r="A846" s="10"/>
      <c r="B846" s="10"/>
      <c r="C846" s="10"/>
      <c r="D846" s="11" t="s">
        <v>1286</v>
      </c>
      <c r="E846" s="8"/>
      <c r="F846" s="35"/>
      <c r="G846" s="10"/>
    </row>
    <row r="847" spans="1:7" x14ac:dyDescent="0.25">
      <c r="A847" s="6" t="s">
        <v>1287</v>
      </c>
      <c r="B847" s="7" t="s">
        <v>12</v>
      </c>
      <c r="C847" s="7" t="s">
        <v>29</v>
      </c>
      <c r="D847" s="11" t="s">
        <v>1288</v>
      </c>
      <c r="E847" s="8">
        <v>2</v>
      </c>
      <c r="F847" s="31"/>
      <c r="G847" s="9">
        <f>ROUND(E847*F847*1,2)</f>
        <v>0</v>
      </c>
    </row>
    <row r="848" spans="1:7" ht="22.5" x14ac:dyDescent="0.25">
      <c r="A848" s="10"/>
      <c r="B848" s="10"/>
      <c r="C848" s="10"/>
      <c r="D848" s="11" t="s">
        <v>1289</v>
      </c>
      <c r="E848" s="8"/>
      <c r="F848" s="35"/>
      <c r="G848" s="10"/>
    </row>
    <row r="849" spans="1:7" x14ac:dyDescent="0.25">
      <c r="A849" s="6" t="s">
        <v>1290</v>
      </c>
      <c r="B849" s="7" t="s">
        <v>12</v>
      </c>
      <c r="C849" s="7" t="s">
        <v>29</v>
      </c>
      <c r="D849" s="11" t="s">
        <v>1291</v>
      </c>
      <c r="E849" s="8">
        <v>2</v>
      </c>
      <c r="F849" s="31"/>
      <c r="G849" s="9">
        <f>ROUND(E849*F849*1,2)</f>
        <v>0</v>
      </c>
    </row>
    <row r="850" spans="1:7" ht="22.5" x14ac:dyDescent="0.25">
      <c r="A850" s="10"/>
      <c r="B850" s="10"/>
      <c r="C850" s="10"/>
      <c r="D850" s="11" t="s">
        <v>1292</v>
      </c>
      <c r="E850" s="8"/>
      <c r="F850" s="35"/>
      <c r="G850" s="10"/>
    </row>
    <row r="851" spans="1:7" x14ac:dyDescent="0.25">
      <c r="A851" s="6" t="s">
        <v>1293</v>
      </c>
      <c r="B851" s="7" t="s">
        <v>12</v>
      </c>
      <c r="C851" s="7" t="s">
        <v>29</v>
      </c>
      <c r="D851" s="11" t="s">
        <v>1294</v>
      </c>
      <c r="E851" s="8">
        <v>2</v>
      </c>
      <c r="F851" s="31"/>
      <c r="G851" s="9">
        <f>ROUND(E851*F851*1,2)</f>
        <v>0</v>
      </c>
    </row>
    <row r="852" spans="1:7" ht="22.5" x14ac:dyDescent="0.25">
      <c r="A852" s="10"/>
      <c r="B852" s="10"/>
      <c r="C852" s="10"/>
      <c r="D852" s="11" t="s">
        <v>1295</v>
      </c>
      <c r="E852" s="8"/>
      <c r="F852" s="35"/>
      <c r="G852" s="10"/>
    </row>
    <row r="853" spans="1:7" x14ac:dyDescent="0.25">
      <c r="A853" s="6" t="s">
        <v>1296</v>
      </c>
      <c r="B853" s="7" t="s">
        <v>12</v>
      </c>
      <c r="C853" s="7" t="s">
        <v>29</v>
      </c>
      <c r="D853" s="11" t="s">
        <v>1297</v>
      </c>
      <c r="E853" s="8">
        <v>2</v>
      </c>
      <c r="F853" s="31"/>
      <c r="G853" s="9">
        <f>ROUND(E853*F853*1,2)</f>
        <v>0</v>
      </c>
    </row>
    <row r="854" spans="1:7" ht="22.5" x14ac:dyDescent="0.25">
      <c r="A854" s="10"/>
      <c r="B854" s="10"/>
      <c r="C854" s="10"/>
      <c r="D854" s="11" t="s">
        <v>1298</v>
      </c>
      <c r="E854" s="8"/>
      <c r="F854" s="35"/>
      <c r="G854" s="10"/>
    </row>
    <row r="855" spans="1:7" x14ac:dyDescent="0.25">
      <c r="A855" s="6" t="s">
        <v>1299</v>
      </c>
      <c r="B855" s="7" t="s">
        <v>12</v>
      </c>
      <c r="C855" s="7" t="s">
        <v>29</v>
      </c>
      <c r="D855" s="11" t="s">
        <v>1300</v>
      </c>
      <c r="E855" s="8">
        <v>2</v>
      </c>
      <c r="F855" s="31"/>
      <c r="G855" s="9">
        <f>ROUND(E855*F855*1,2)</f>
        <v>0</v>
      </c>
    </row>
    <row r="856" spans="1:7" ht="22.5" x14ac:dyDescent="0.25">
      <c r="A856" s="10"/>
      <c r="B856" s="10"/>
      <c r="C856" s="10"/>
      <c r="D856" s="11" t="s">
        <v>1301</v>
      </c>
      <c r="E856" s="8"/>
      <c r="F856" s="35"/>
      <c r="G856" s="10"/>
    </row>
    <row r="857" spans="1:7" x14ac:dyDescent="0.25">
      <c r="A857" s="6" t="s">
        <v>1302</v>
      </c>
      <c r="B857" s="7" t="s">
        <v>12</v>
      </c>
      <c r="C857" s="7" t="s">
        <v>29</v>
      </c>
      <c r="D857" s="11" t="s">
        <v>1303</v>
      </c>
      <c r="E857" s="8">
        <v>2</v>
      </c>
      <c r="F857" s="31"/>
      <c r="G857" s="9">
        <f>ROUND(E857*F857*1,2)</f>
        <v>0</v>
      </c>
    </row>
    <row r="858" spans="1:7" ht="22.5" x14ac:dyDescent="0.25">
      <c r="A858" s="10"/>
      <c r="B858" s="10"/>
      <c r="C858" s="10"/>
      <c r="D858" s="11" t="s">
        <v>1304</v>
      </c>
      <c r="E858" s="8"/>
      <c r="F858" s="35"/>
      <c r="G858" s="10"/>
    </row>
    <row r="859" spans="1:7" x14ac:dyDescent="0.25">
      <c r="A859" s="3" t="s">
        <v>1305</v>
      </c>
      <c r="B859" s="3" t="s">
        <v>9</v>
      </c>
      <c r="C859" s="3" t="s">
        <v>10</v>
      </c>
      <c r="D859" s="12" t="s">
        <v>1306</v>
      </c>
      <c r="E859" s="5"/>
      <c r="F859" s="30"/>
      <c r="G859" s="5">
        <f>SUM(G860:G864)</f>
        <v>0</v>
      </c>
    </row>
    <row r="860" spans="1:7" x14ac:dyDescent="0.25">
      <c r="A860" s="6" t="s">
        <v>1307</v>
      </c>
      <c r="B860" s="7" t="s">
        <v>12</v>
      </c>
      <c r="C860" s="7" t="s">
        <v>29</v>
      </c>
      <c r="D860" s="11" t="s">
        <v>1308</v>
      </c>
      <c r="E860" s="8">
        <v>2</v>
      </c>
      <c r="F860" s="31"/>
      <c r="G860" s="9">
        <f>ROUND(E860*F860*1,2)</f>
        <v>0</v>
      </c>
    </row>
    <row r="861" spans="1:7" ht="22.5" x14ac:dyDescent="0.25">
      <c r="A861" s="10"/>
      <c r="B861" s="10"/>
      <c r="C861" s="10"/>
      <c r="D861" s="11" t="s">
        <v>1309</v>
      </c>
      <c r="E861" s="8"/>
      <c r="F861" s="35"/>
      <c r="G861" s="10"/>
    </row>
    <row r="862" spans="1:7" x14ac:dyDescent="0.25">
      <c r="A862" s="6" t="s">
        <v>1310</v>
      </c>
      <c r="B862" s="7" t="s">
        <v>12</v>
      </c>
      <c r="C862" s="7" t="s">
        <v>29</v>
      </c>
      <c r="D862" s="11" t="s">
        <v>1311</v>
      </c>
      <c r="E862" s="8">
        <v>2</v>
      </c>
      <c r="F862" s="31"/>
      <c r="G862" s="9">
        <f>ROUND(E862*F862*1,2)</f>
        <v>0</v>
      </c>
    </row>
    <row r="863" spans="1:7" ht="22.5" x14ac:dyDescent="0.25">
      <c r="A863" s="10"/>
      <c r="B863" s="10"/>
      <c r="C863" s="10"/>
      <c r="D863" s="11" t="s">
        <v>1312</v>
      </c>
      <c r="E863" s="8"/>
      <c r="F863" s="35"/>
      <c r="G863" s="10"/>
    </row>
    <row r="864" spans="1:7" x14ac:dyDescent="0.25">
      <c r="A864" s="6" t="s">
        <v>1313</v>
      </c>
      <c r="B864" s="7" t="s">
        <v>12</v>
      </c>
      <c r="C864" s="7" t="s">
        <v>29</v>
      </c>
      <c r="D864" s="11" t="s">
        <v>1314</v>
      </c>
      <c r="E864" s="8">
        <v>2</v>
      </c>
      <c r="F864" s="31"/>
      <c r="G864" s="9">
        <f>ROUND(E864*F864*1,2)</f>
        <v>0</v>
      </c>
    </row>
    <row r="865" spans="1:7" ht="22.5" x14ac:dyDescent="0.25">
      <c r="A865" s="10"/>
      <c r="B865" s="10"/>
      <c r="C865" s="10"/>
      <c r="D865" s="11" t="s">
        <v>1315</v>
      </c>
      <c r="E865" s="8"/>
      <c r="F865" s="35"/>
      <c r="G865" s="10"/>
    </row>
    <row r="866" spans="1:7" x14ac:dyDescent="0.25">
      <c r="A866" s="3" t="s">
        <v>1316</v>
      </c>
      <c r="B866" s="3" t="s">
        <v>9</v>
      </c>
      <c r="C866" s="3" t="s">
        <v>10</v>
      </c>
      <c r="D866" s="12" t="s">
        <v>1317</v>
      </c>
      <c r="E866" s="5"/>
      <c r="F866" s="30"/>
      <c r="G866" s="5">
        <f>SUM(G867:G877)</f>
        <v>0</v>
      </c>
    </row>
    <row r="867" spans="1:7" x14ac:dyDescent="0.25">
      <c r="A867" s="6" t="s">
        <v>1318</v>
      </c>
      <c r="B867" s="7" t="s">
        <v>12</v>
      </c>
      <c r="C867" s="7" t="s">
        <v>29</v>
      </c>
      <c r="D867" s="11" t="s">
        <v>1319</v>
      </c>
      <c r="E867" s="8">
        <v>2</v>
      </c>
      <c r="F867" s="31"/>
      <c r="G867" s="9">
        <f>ROUND(E867*F867*1,2)</f>
        <v>0</v>
      </c>
    </row>
    <row r="868" spans="1:7" ht="45" x14ac:dyDescent="0.25">
      <c r="A868" s="10"/>
      <c r="B868" s="10"/>
      <c r="C868" s="10"/>
      <c r="D868" s="11" t="s">
        <v>1320</v>
      </c>
      <c r="E868" s="8"/>
      <c r="F868" s="35"/>
      <c r="G868" s="10"/>
    </row>
    <row r="869" spans="1:7" x14ac:dyDescent="0.25">
      <c r="A869" s="6" t="s">
        <v>1321</v>
      </c>
      <c r="B869" s="7" t="s">
        <v>12</v>
      </c>
      <c r="C869" s="7" t="s">
        <v>29</v>
      </c>
      <c r="D869" s="11" t="s">
        <v>1322</v>
      </c>
      <c r="E869" s="8">
        <v>2</v>
      </c>
      <c r="F869" s="31"/>
      <c r="G869" s="9">
        <f>ROUND(E869*F869*1,2)</f>
        <v>0</v>
      </c>
    </row>
    <row r="870" spans="1:7" ht="45" x14ac:dyDescent="0.25">
      <c r="A870" s="10"/>
      <c r="B870" s="10"/>
      <c r="C870" s="10"/>
      <c r="D870" s="11" t="s">
        <v>1323</v>
      </c>
      <c r="E870" s="8"/>
      <c r="F870" s="35"/>
      <c r="G870" s="10"/>
    </row>
    <row r="871" spans="1:7" x14ac:dyDescent="0.25">
      <c r="A871" s="6" t="s">
        <v>1324</v>
      </c>
      <c r="B871" s="7" t="s">
        <v>12</v>
      </c>
      <c r="C871" s="7" t="s">
        <v>29</v>
      </c>
      <c r="D871" s="11" t="s">
        <v>1325</v>
      </c>
      <c r="E871" s="8">
        <v>2</v>
      </c>
      <c r="F871" s="31"/>
      <c r="G871" s="9">
        <f>ROUND(E871*F871*1,2)</f>
        <v>0</v>
      </c>
    </row>
    <row r="872" spans="1:7" ht="45" x14ac:dyDescent="0.25">
      <c r="A872" s="10"/>
      <c r="B872" s="10"/>
      <c r="C872" s="10"/>
      <c r="D872" s="11" t="s">
        <v>1326</v>
      </c>
      <c r="E872" s="8"/>
      <c r="F872" s="35"/>
      <c r="G872" s="10"/>
    </row>
    <row r="873" spans="1:7" x14ac:dyDescent="0.25">
      <c r="A873" s="6" t="s">
        <v>1327</v>
      </c>
      <c r="B873" s="7" t="s">
        <v>12</v>
      </c>
      <c r="C873" s="7" t="s">
        <v>29</v>
      </c>
      <c r="D873" s="11" t="s">
        <v>1328</v>
      </c>
      <c r="E873" s="8">
        <v>2</v>
      </c>
      <c r="F873" s="31"/>
      <c r="G873" s="9">
        <f>ROUND(E873*F873*1,2)</f>
        <v>0</v>
      </c>
    </row>
    <row r="874" spans="1:7" ht="45" x14ac:dyDescent="0.25">
      <c r="A874" s="10"/>
      <c r="B874" s="10"/>
      <c r="C874" s="10"/>
      <c r="D874" s="11" t="s">
        <v>1329</v>
      </c>
      <c r="E874" s="8"/>
      <c r="F874" s="35"/>
      <c r="G874" s="10"/>
    </row>
    <row r="875" spans="1:7" x14ac:dyDescent="0.25">
      <c r="A875" s="6" t="s">
        <v>1330</v>
      </c>
      <c r="B875" s="7" t="s">
        <v>12</v>
      </c>
      <c r="C875" s="7" t="s">
        <v>29</v>
      </c>
      <c r="D875" s="11" t="s">
        <v>1331</v>
      </c>
      <c r="E875" s="8">
        <v>2</v>
      </c>
      <c r="F875" s="31"/>
      <c r="G875" s="9">
        <f>ROUND(E875*F875*1,2)</f>
        <v>0</v>
      </c>
    </row>
    <row r="876" spans="1:7" ht="45" x14ac:dyDescent="0.25">
      <c r="A876" s="10"/>
      <c r="B876" s="10"/>
      <c r="C876" s="10"/>
      <c r="D876" s="11" t="s">
        <v>1332</v>
      </c>
      <c r="E876" s="8"/>
      <c r="F876" s="35"/>
      <c r="G876" s="10"/>
    </row>
    <row r="877" spans="1:7" x14ac:dyDescent="0.25">
      <c r="A877" s="6" t="s">
        <v>1333</v>
      </c>
      <c r="B877" s="7" t="s">
        <v>12</v>
      </c>
      <c r="C877" s="7" t="s">
        <v>29</v>
      </c>
      <c r="D877" s="11" t="s">
        <v>1334</v>
      </c>
      <c r="E877" s="8">
        <v>2</v>
      </c>
      <c r="F877" s="31"/>
      <c r="G877" s="9">
        <f>ROUND(E877*F877*1,2)</f>
        <v>0</v>
      </c>
    </row>
    <row r="878" spans="1:7" ht="45" x14ac:dyDescent="0.25">
      <c r="A878" s="10"/>
      <c r="B878" s="10"/>
      <c r="C878" s="10"/>
      <c r="D878" s="11" t="s">
        <v>1335</v>
      </c>
      <c r="E878" s="8"/>
      <c r="F878" s="35"/>
      <c r="G878" s="10"/>
    </row>
    <row r="879" spans="1:7" x14ac:dyDescent="0.25">
      <c r="A879" s="3" t="s">
        <v>1336</v>
      </c>
      <c r="B879" s="3" t="s">
        <v>9</v>
      </c>
      <c r="C879" s="3" t="s">
        <v>10</v>
      </c>
      <c r="D879" s="12" t="s">
        <v>1337</v>
      </c>
      <c r="E879" s="5"/>
      <c r="F879" s="30"/>
      <c r="G879" s="5">
        <f>SUM(G880:G890)</f>
        <v>0</v>
      </c>
    </row>
    <row r="880" spans="1:7" x14ac:dyDescent="0.25">
      <c r="A880" s="6" t="s">
        <v>1338</v>
      </c>
      <c r="B880" s="7" t="s">
        <v>12</v>
      </c>
      <c r="C880" s="7" t="s">
        <v>29</v>
      </c>
      <c r="D880" s="11" t="s">
        <v>1339</v>
      </c>
      <c r="E880" s="8">
        <v>2</v>
      </c>
      <c r="F880" s="31"/>
      <c r="G880" s="9">
        <f>ROUND(E880*F880*1,2)</f>
        <v>0</v>
      </c>
    </row>
    <row r="881" spans="1:7" ht="78.75" x14ac:dyDescent="0.25">
      <c r="A881" s="10"/>
      <c r="B881" s="10"/>
      <c r="C881" s="10"/>
      <c r="D881" s="11" t="s">
        <v>1340</v>
      </c>
      <c r="E881" s="8"/>
      <c r="F881" s="35"/>
      <c r="G881" s="10"/>
    </row>
    <row r="882" spans="1:7" x14ac:dyDescent="0.25">
      <c r="A882" s="6" t="s">
        <v>1341</v>
      </c>
      <c r="B882" s="7" t="s">
        <v>12</v>
      </c>
      <c r="C882" s="7" t="s">
        <v>29</v>
      </c>
      <c r="D882" s="11" t="s">
        <v>1342</v>
      </c>
      <c r="E882" s="8">
        <v>2</v>
      </c>
      <c r="F882" s="31"/>
      <c r="G882" s="9">
        <f>ROUND(E882*F882*1,2)</f>
        <v>0</v>
      </c>
    </row>
    <row r="883" spans="1:7" ht="78.75" x14ac:dyDescent="0.25">
      <c r="A883" s="10"/>
      <c r="B883" s="10"/>
      <c r="C883" s="10"/>
      <c r="D883" s="11" t="s">
        <v>1343</v>
      </c>
      <c r="E883" s="8"/>
      <c r="F883" s="35"/>
      <c r="G883" s="10"/>
    </row>
    <row r="884" spans="1:7" x14ac:dyDescent="0.25">
      <c r="A884" s="6" t="s">
        <v>1344</v>
      </c>
      <c r="B884" s="7" t="s">
        <v>12</v>
      </c>
      <c r="C884" s="7" t="s">
        <v>29</v>
      </c>
      <c r="D884" s="11" t="s">
        <v>1345</v>
      </c>
      <c r="E884" s="8">
        <v>2</v>
      </c>
      <c r="F884" s="31"/>
      <c r="G884" s="9">
        <f>ROUND(E884*F884*1,2)</f>
        <v>0</v>
      </c>
    </row>
    <row r="885" spans="1:7" ht="78.75" x14ac:dyDescent="0.25">
      <c r="A885" s="10"/>
      <c r="B885" s="10"/>
      <c r="C885" s="10"/>
      <c r="D885" s="11" t="s">
        <v>1346</v>
      </c>
      <c r="E885" s="8"/>
      <c r="F885" s="35"/>
      <c r="G885" s="10"/>
    </row>
    <row r="886" spans="1:7" x14ac:dyDescent="0.25">
      <c r="A886" s="6" t="s">
        <v>1347</v>
      </c>
      <c r="B886" s="7" t="s">
        <v>12</v>
      </c>
      <c r="C886" s="7" t="s">
        <v>29</v>
      </c>
      <c r="D886" s="11" t="s">
        <v>1348</v>
      </c>
      <c r="E886" s="8">
        <v>2</v>
      </c>
      <c r="F886" s="31"/>
      <c r="G886" s="9">
        <f>ROUND(E886*F886*1,2)</f>
        <v>0</v>
      </c>
    </row>
    <row r="887" spans="1:7" ht="78.75" x14ac:dyDescent="0.25">
      <c r="A887" s="10"/>
      <c r="B887" s="10"/>
      <c r="C887" s="10"/>
      <c r="D887" s="11" t="s">
        <v>1349</v>
      </c>
      <c r="E887" s="8"/>
      <c r="F887" s="35"/>
      <c r="G887" s="10"/>
    </row>
    <row r="888" spans="1:7" x14ac:dyDescent="0.25">
      <c r="A888" s="6" t="s">
        <v>1350</v>
      </c>
      <c r="B888" s="7" t="s">
        <v>12</v>
      </c>
      <c r="C888" s="7" t="s">
        <v>29</v>
      </c>
      <c r="D888" s="11" t="s">
        <v>1351</v>
      </c>
      <c r="E888" s="8">
        <v>2</v>
      </c>
      <c r="F888" s="31"/>
      <c r="G888" s="9">
        <f>ROUND(E888*F888*1,2)</f>
        <v>0</v>
      </c>
    </row>
    <row r="889" spans="1:7" ht="78.75" x14ac:dyDescent="0.25">
      <c r="A889" s="10"/>
      <c r="B889" s="10"/>
      <c r="C889" s="10"/>
      <c r="D889" s="11" t="s">
        <v>1352</v>
      </c>
      <c r="E889" s="8"/>
      <c r="F889" s="35"/>
      <c r="G889" s="10"/>
    </row>
    <row r="890" spans="1:7" x14ac:dyDescent="0.25">
      <c r="A890" s="6" t="s">
        <v>1353</v>
      </c>
      <c r="B890" s="7" t="s">
        <v>12</v>
      </c>
      <c r="C890" s="7" t="s">
        <v>29</v>
      </c>
      <c r="D890" s="11" t="s">
        <v>1354</v>
      </c>
      <c r="E890" s="8">
        <v>2</v>
      </c>
      <c r="F890" s="31"/>
      <c r="G890" s="9">
        <f>ROUND(E890*F890*1,2)</f>
        <v>0</v>
      </c>
    </row>
    <row r="891" spans="1:7" ht="78.75" x14ac:dyDescent="0.25">
      <c r="A891" s="10"/>
      <c r="B891" s="10"/>
      <c r="C891" s="10"/>
      <c r="D891" s="11" t="s">
        <v>1355</v>
      </c>
      <c r="E891" s="8"/>
      <c r="F891" s="35"/>
      <c r="G891" s="10"/>
    </row>
    <row r="892" spans="1:7" x14ac:dyDescent="0.25">
      <c r="A892" s="3" t="s">
        <v>1356</v>
      </c>
      <c r="B892" s="3" t="s">
        <v>9</v>
      </c>
      <c r="C892" s="3" t="s">
        <v>10</v>
      </c>
      <c r="D892" s="12" t="s">
        <v>1357</v>
      </c>
      <c r="E892" s="5"/>
      <c r="F892" s="30"/>
      <c r="G892" s="5">
        <f>SUM(G893:G903)</f>
        <v>0</v>
      </c>
    </row>
    <row r="893" spans="1:7" x14ac:dyDescent="0.25">
      <c r="A893" s="6" t="s">
        <v>1358</v>
      </c>
      <c r="B893" s="7" t="s">
        <v>12</v>
      </c>
      <c r="C893" s="7" t="s">
        <v>29</v>
      </c>
      <c r="D893" s="11" t="s">
        <v>1359</v>
      </c>
      <c r="E893" s="8">
        <v>2</v>
      </c>
      <c r="F893" s="31"/>
      <c r="G893" s="9">
        <f>ROUND(E893*F893*1,2)</f>
        <v>0</v>
      </c>
    </row>
    <row r="894" spans="1:7" ht="123.75" x14ac:dyDescent="0.25">
      <c r="A894" s="10"/>
      <c r="B894" s="10"/>
      <c r="C894" s="10"/>
      <c r="D894" s="11" t="s">
        <v>1360</v>
      </c>
      <c r="E894" s="8"/>
      <c r="F894" s="35"/>
      <c r="G894" s="10"/>
    </row>
    <row r="895" spans="1:7" x14ac:dyDescent="0.25">
      <c r="A895" s="6" t="s">
        <v>1361</v>
      </c>
      <c r="B895" s="7" t="s">
        <v>12</v>
      </c>
      <c r="C895" s="7" t="s">
        <v>29</v>
      </c>
      <c r="D895" s="11" t="s">
        <v>1362</v>
      </c>
      <c r="E895" s="8">
        <v>2</v>
      </c>
      <c r="F895" s="31"/>
      <c r="G895" s="9">
        <f>ROUND(E895*F895*1,2)</f>
        <v>0</v>
      </c>
    </row>
    <row r="896" spans="1:7" ht="101.25" x14ac:dyDescent="0.25">
      <c r="A896" s="10"/>
      <c r="B896" s="10"/>
      <c r="C896" s="10"/>
      <c r="D896" s="11" t="s">
        <v>1363</v>
      </c>
      <c r="E896" s="8"/>
      <c r="F896" s="35"/>
      <c r="G896" s="10"/>
    </row>
    <row r="897" spans="1:7" x14ac:dyDescent="0.25">
      <c r="A897" s="6" t="s">
        <v>1364</v>
      </c>
      <c r="B897" s="7" t="s">
        <v>12</v>
      </c>
      <c r="C897" s="7" t="s">
        <v>29</v>
      </c>
      <c r="D897" s="11" t="s">
        <v>1365</v>
      </c>
      <c r="E897" s="8">
        <v>2</v>
      </c>
      <c r="F897" s="31"/>
      <c r="G897" s="9">
        <f>ROUND(E897*F897*1,2)</f>
        <v>0</v>
      </c>
    </row>
    <row r="898" spans="1:7" ht="101.25" x14ac:dyDescent="0.25">
      <c r="A898" s="10"/>
      <c r="B898" s="10"/>
      <c r="C898" s="10"/>
      <c r="D898" s="11" t="s">
        <v>1366</v>
      </c>
      <c r="E898" s="8"/>
      <c r="F898" s="35"/>
      <c r="G898" s="10"/>
    </row>
    <row r="899" spans="1:7" x14ac:dyDescent="0.25">
      <c r="A899" s="6" t="s">
        <v>1367</v>
      </c>
      <c r="B899" s="7" t="s">
        <v>12</v>
      </c>
      <c r="C899" s="7" t="s">
        <v>29</v>
      </c>
      <c r="D899" s="11" t="s">
        <v>1368</v>
      </c>
      <c r="E899" s="8">
        <v>2</v>
      </c>
      <c r="F899" s="31"/>
      <c r="G899" s="9">
        <f>ROUND(E899*F899*1,2)</f>
        <v>0</v>
      </c>
    </row>
    <row r="900" spans="1:7" ht="101.25" x14ac:dyDescent="0.25">
      <c r="A900" s="10"/>
      <c r="B900" s="10"/>
      <c r="C900" s="10"/>
      <c r="D900" s="11" t="s">
        <v>1369</v>
      </c>
      <c r="E900" s="8"/>
      <c r="F900" s="35"/>
      <c r="G900" s="10"/>
    </row>
    <row r="901" spans="1:7" x14ac:dyDescent="0.25">
      <c r="A901" s="6" t="s">
        <v>1370</v>
      </c>
      <c r="B901" s="7" t="s">
        <v>12</v>
      </c>
      <c r="C901" s="7" t="s">
        <v>29</v>
      </c>
      <c r="D901" s="11" t="s">
        <v>1371</v>
      </c>
      <c r="E901" s="8">
        <v>2</v>
      </c>
      <c r="F901" s="31"/>
      <c r="G901" s="9">
        <f>ROUND(E901*F901*1,2)</f>
        <v>0</v>
      </c>
    </row>
    <row r="902" spans="1:7" ht="101.25" x14ac:dyDescent="0.25">
      <c r="A902" s="10"/>
      <c r="B902" s="10"/>
      <c r="C902" s="10"/>
      <c r="D902" s="11" t="s">
        <v>1372</v>
      </c>
      <c r="E902" s="8"/>
      <c r="F902" s="35"/>
      <c r="G902" s="10"/>
    </row>
    <row r="903" spans="1:7" x14ac:dyDescent="0.25">
      <c r="A903" s="6" t="s">
        <v>1373</v>
      </c>
      <c r="B903" s="7" t="s">
        <v>12</v>
      </c>
      <c r="C903" s="7" t="s">
        <v>29</v>
      </c>
      <c r="D903" s="11" t="s">
        <v>1374</v>
      </c>
      <c r="E903" s="8">
        <v>2</v>
      </c>
      <c r="F903" s="31"/>
      <c r="G903" s="9">
        <f>ROUND(E903*F903*1,2)</f>
        <v>0</v>
      </c>
    </row>
    <row r="904" spans="1:7" ht="101.25" x14ac:dyDescent="0.25">
      <c r="A904" s="10"/>
      <c r="B904" s="10"/>
      <c r="C904" s="10"/>
      <c r="D904" s="11" t="s">
        <v>1375</v>
      </c>
      <c r="E904" s="8"/>
      <c r="F904" s="35"/>
      <c r="G904" s="10"/>
    </row>
    <row r="905" spans="1:7" x14ac:dyDescent="0.25">
      <c r="A905" s="3" t="s">
        <v>1376</v>
      </c>
      <c r="B905" s="3" t="s">
        <v>9</v>
      </c>
      <c r="C905" s="3" t="s">
        <v>10</v>
      </c>
      <c r="D905" s="12" t="s">
        <v>1377</v>
      </c>
      <c r="E905" s="5"/>
      <c r="F905" s="30"/>
      <c r="G905" s="5">
        <f>SUM(G906:G912)</f>
        <v>0</v>
      </c>
    </row>
    <row r="906" spans="1:7" x14ac:dyDescent="0.25">
      <c r="A906" s="6" t="s">
        <v>1378</v>
      </c>
      <c r="B906" s="7" t="s">
        <v>12</v>
      </c>
      <c r="C906" s="7" t="s">
        <v>29</v>
      </c>
      <c r="D906" s="11" t="s">
        <v>1379</v>
      </c>
      <c r="E906" s="8">
        <v>2</v>
      </c>
      <c r="F906" s="31"/>
      <c r="G906" s="9">
        <f>ROUND(E906*F906*1,2)</f>
        <v>0</v>
      </c>
    </row>
    <row r="907" spans="1:7" x14ac:dyDescent="0.25">
      <c r="A907" s="10"/>
      <c r="B907" s="10"/>
      <c r="C907" s="10"/>
      <c r="D907" s="11" t="s">
        <v>1380</v>
      </c>
      <c r="E907" s="8"/>
      <c r="F907" s="35"/>
      <c r="G907" s="10"/>
    </row>
    <row r="908" spans="1:7" x14ac:dyDescent="0.25">
      <c r="A908" s="6" t="s">
        <v>1381</v>
      </c>
      <c r="B908" s="7" t="s">
        <v>12</v>
      </c>
      <c r="C908" s="7" t="s">
        <v>29</v>
      </c>
      <c r="D908" s="11" t="s">
        <v>1382</v>
      </c>
      <c r="E908" s="8">
        <v>2</v>
      </c>
      <c r="F908" s="31"/>
      <c r="G908" s="9">
        <f>ROUND(E908*F908*1,2)</f>
        <v>0</v>
      </c>
    </row>
    <row r="909" spans="1:7" x14ac:dyDescent="0.25">
      <c r="A909" s="10"/>
      <c r="B909" s="10"/>
      <c r="C909" s="10"/>
      <c r="D909" s="11" t="s">
        <v>1383</v>
      </c>
      <c r="E909" s="8"/>
      <c r="F909" s="35"/>
      <c r="G909" s="10"/>
    </row>
    <row r="910" spans="1:7" x14ac:dyDescent="0.25">
      <c r="A910" s="6" t="s">
        <v>1384</v>
      </c>
      <c r="B910" s="7" t="s">
        <v>12</v>
      </c>
      <c r="C910" s="7" t="s">
        <v>29</v>
      </c>
      <c r="D910" s="11" t="s">
        <v>1385</v>
      </c>
      <c r="E910" s="8">
        <v>2</v>
      </c>
      <c r="F910" s="31"/>
      <c r="G910" s="9">
        <f>ROUND(E910*F910*1,2)</f>
        <v>0</v>
      </c>
    </row>
    <row r="911" spans="1:7" x14ac:dyDescent="0.25">
      <c r="A911" s="10"/>
      <c r="B911" s="10"/>
      <c r="C911" s="10"/>
      <c r="D911" s="11" t="s">
        <v>1386</v>
      </c>
      <c r="E911" s="8"/>
      <c r="F911" s="35"/>
      <c r="G911" s="10"/>
    </row>
    <row r="912" spans="1:7" x14ac:dyDescent="0.25">
      <c r="A912" s="6" t="s">
        <v>1387</v>
      </c>
      <c r="B912" s="7" t="s">
        <v>12</v>
      </c>
      <c r="C912" s="7" t="s">
        <v>29</v>
      </c>
      <c r="D912" s="11" t="s">
        <v>1388</v>
      </c>
      <c r="E912" s="8">
        <v>2</v>
      </c>
      <c r="F912" s="31"/>
      <c r="G912" s="9">
        <f>ROUND(E912*F912*1,2)</f>
        <v>0</v>
      </c>
    </row>
    <row r="913" spans="1:7" x14ac:dyDescent="0.25">
      <c r="A913" s="10"/>
      <c r="B913" s="10"/>
      <c r="C913" s="10"/>
      <c r="D913" s="11" t="s">
        <v>1389</v>
      </c>
      <c r="E913" s="8"/>
      <c r="F913" s="35"/>
      <c r="G913" s="10"/>
    </row>
    <row r="914" spans="1:7" x14ac:dyDescent="0.25">
      <c r="A914" s="3" t="s">
        <v>1390</v>
      </c>
      <c r="B914" s="3" t="s">
        <v>9</v>
      </c>
      <c r="C914" s="3" t="s">
        <v>10</v>
      </c>
      <c r="D914" s="12" t="s">
        <v>1391</v>
      </c>
      <c r="E914" s="5"/>
      <c r="F914" s="30"/>
      <c r="G914" s="5">
        <f>SUM(G915:G922)</f>
        <v>0</v>
      </c>
    </row>
    <row r="915" spans="1:7" x14ac:dyDescent="0.25">
      <c r="A915" s="6" t="s">
        <v>1392</v>
      </c>
      <c r="B915" s="7" t="s">
        <v>12</v>
      </c>
      <c r="C915" s="7" t="s">
        <v>29</v>
      </c>
      <c r="D915" s="11" t="s">
        <v>1393</v>
      </c>
      <c r="E915" s="8">
        <v>2</v>
      </c>
      <c r="F915" s="31"/>
      <c r="G915" s="9">
        <f>ROUND(E915*F915*1,2)</f>
        <v>0</v>
      </c>
    </row>
    <row r="916" spans="1:7" ht="33.75" x14ac:dyDescent="0.25">
      <c r="A916" s="10"/>
      <c r="B916" s="10"/>
      <c r="C916" s="10"/>
      <c r="D916" s="11" t="s">
        <v>1394</v>
      </c>
      <c r="E916" s="8"/>
      <c r="F916" s="35"/>
      <c r="G916" s="10"/>
    </row>
    <row r="917" spans="1:7" x14ac:dyDescent="0.25">
      <c r="A917" s="6" t="s">
        <v>1395</v>
      </c>
      <c r="B917" s="7" t="s">
        <v>12</v>
      </c>
      <c r="C917" s="7" t="s">
        <v>29</v>
      </c>
      <c r="D917" s="11" t="s">
        <v>1396</v>
      </c>
      <c r="E917" s="8">
        <v>2</v>
      </c>
      <c r="F917" s="31"/>
      <c r="G917" s="9">
        <f>ROUND(E917*F917*1,2)</f>
        <v>0</v>
      </c>
    </row>
    <row r="918" spans="1:7" ht="33.75" x14ac:dyDescent="0.25">
      <c r="A918" s="10"/>
      <c r="B918" s="10"/>
      <c r="C918" s="10"/>
      <c r="D918" s="11" t="s">
        <v>1397</v>
      </c>
      <c r="E918" s="8"/>
      <c r="F918" s="35"/>
      <c r="G918" s="10"/>
    </row>
    <row r="919" spans="1:7" x14ac:dyDescent="0.25">
      <c r="A919" s="6" t="s">
        <v>1398</v>
      </c>
      <c r="B919" s="7" t="s">
        <v>12</v>
      </c>
      <c r="C919" s="7" t="s">
        <v>29</v>
      </c>
      <c r="D919" s="11" t="s">
        <v>1399</v>
      </c>
      <c r="E919" s="8">
        <v>2</v>
      </c>
      <c r="F919" s="31"/>
      <c r="G919" s="9">
        <f>ROUND(E919*F919*1,2)</f>
        <v>0</v>
      </c>
    </row>
    <row r="920" spans="1:7" ht="33.75" x14ac:dyDescent="0.25">
      <c r="A920" s="10"/>
      <c r="B920" s="10"/>
      <c r="C920" s="10"/>
      <c r="D920" s="11" t="s">
        <v>1400</v>
      </c>
      <c r="E920" s="8"/>
      <c r="F920" s="35"/>
      <c r="G920" s="10"/>
    </row>
    <row r="921" spans="1:7" x14ac:dyDescent="0.25">
      <c r="A921" s="6" t="s">
        <v>1401</v>
      </c>
      <c r="B921" s="7" t="s">
        <v>12</v>
      </c>
      <c r="C921" s="7" t="s">
        <v>29</v>
      </c>
      <c r="D921" s="11" t="s">
        <v>1402</v>
      </c>
      <c r="E921" s="8">
        <v>2</v>
      </c>
      <c r="F921" s="31"/>
      <c r="G921" s="9">
        <f>ROUND(E921*F921*1,2)</f>
        <v>0</v>
      </c>
    </row>
    <row r="922" spans="1:7" ht="33.75" x14ac:dyDescent="0.25">
      <c r="A922" s="10"/>
      <c r="B922" s="10"/>
      <c r="C922" s="10"/>
      <c r="D922" s="11" t="s">
        <v>1403</v>
      </c>
      <c r="E922" s="8"/>
      <c r="F922" s="35"/>
      <c r="G922" s="10"/>
    </row>
    <row r="923" spans="1:7" x14ac:dyDescent="0.25">
      <c r="A923" s="3" t="s">
        <v>1404</v>
      </c>
      <c r="B923" s="3" t="s">
        <v>9</v>
      </c>
      <c r="C923" s="3" t="s">
        <v>10</v>
      </c>
      <c r="D923" s="12" t="s">
        <v>1405</v>
      </c>
      <c r="E923" s="5"/>
      <c r="F923" s="30"/>
      <c r="G923" s="5">
        <f>SUM(G924)</f>
        <v>0</v>
      </c>
    </row>
    <row r="924" spans="1:7" x14ac:dyDescent="0.25">
      <c r="A924" s="6" t="s">
        <v>1406</v>
      </c>
      <c r="B924" s="7" t="s">
        <v>12</v>
      </c>
      <c r="C924" s="7" t="s">
        <v>29</v>
      </c>
      <c r="D924" s="11" t="s">
        <v>1407</v>
      </c>
      <c r="E924" s="8">
        <v>2</v>
      </c>
      <c r="F924" s="31"/>
      <c r="G924" s="9">
        <f>ROUND(E924*F924*1,2)</f>
        <v>0</v>
      </c>
    </row>
    <row r="925" spans="1:7" ht="33.75" x14ac:dyDescent="0.25">
      <c r="A925" s="10"/>
      <c r="B925" s="10"/>
      <c r="C925" s="10"/>
      <c r="D925" s="11" t="s">
        <v>1408</v>
      </c>
      <c r="E925" s="8"/>
      <c r="F925" s="35"/>
      <c r="G925" s="10"/>
    </row>
    <row r="926" spans="1:7" x14ac:dyDescent="0.25">
      <c r="A926" s="3" t="s">
        <v>1409</v>
      </c>
      <c r="B926" s="3" t="s">
        <v>9</v>
      </c>
      <c r="C926" s="3" t="s">
        <v>10</v>
      </c>
      <c r="D926" s="12" t="s">
        <v>1410</v>
      </c>
      <c r="E926" s="5"/>
      <c r="F926" s="30"/>
      <c r="G926" s="5">
        <f>SUM(G927:G935)</f>
        <v>0</v>
      </c>
    </row>
    <row r="927" spans="1:7" x14ac:dyDescent="0.25">
      <c r="A927" s="6" t="s">
        <v>1411</v>
      </c>
      <c r="B927" s="7" t="s">
        <v>12</v>
      </c>
      <c r="C927" s="7" t="s">
        <v>29</v>
      </c>
      <c r="D927" s="11" t="s">
        <v>1412</v>
      </c>
      <c r="E927" s="8">
        <v>2</v>
      </c>
      <c r="F927" s="31"/>
      <c r="G927" s="9">
        <f>ROUND(E927*F927*1,2)</f>
        <v>0</v>
      </c>
    </row>
    <row r="928" spans="1:7" ht="45" x14ac:dyDescent="0.25">
      <c r="A928" s="10"/>
      <c r="B928" s="10"/>
      <c r="C928" s="10"/>
      <c r="D928" s="11" t="s">
        <v>1413</v>
      </c>
      <c r="E928" s="8"/>
      <c r="F928" s="35"/>
      <c r="G928" s="10"/>
    </row>
    <row r="929" spans="1:7" x14ac:dyDescent="0.25">
      <c r="A929" s="6" t="s">
        <v>1414</v>
      </c>
      <c r="B929" s="7" t="s">
        <v>12</v>
      </c>
      <c r="C929" s="7" t="s">
        <v>29</v>
      </c>
      <c r="D929" s="11" t="s">
        <v>1415</v>
      </c>
      <c r="E929" s="8">
        <v>2</v>
      </c>
      <c r="F929" s="31"/>
      <c r="G929" s="9">
        <f>ROUND(E929*F929*1,2)</f>
        <v>0</v>
      </c>
    </row>
    <row r="930" spans="1:7" ht="45" x14ac:dyDescent="0.25">
      <c r="A930" s="10"/>
      <c r="B930" s="10"/>
      <c r="C930" s="10"/>
      <c r="D930" s="11" t="s">
        <v>1416</v>
      </c>
      <c r="E930" s="8"/>
      <c r="F930" s="35"/>
      <c r="G930" s="10"/>
    </row>
    <row r="931" spans="1:7" x14ac:dyDescent="0.25">
      <c r="A931" s="6" t="s">
        <v>1417</v>
      </c>
      <c r="B931" s="7" t="s">
        <v>12</v>
      </c>
      <c r="C931" s="7" t="s">
        <v>29</v>
      </c>
      <c r="D931" s="11" t="s">
        <v>1418</v>
      </c>
      <c r="E931" s="8">
        <v>2</v>
      </c>
      <c r="F931" s="31"/>
      <c r="G931" s="9">
        <f>ROUND(E931*F931*1,2)</f>
        <v>0</v>
      </c>
    </row>
    <row r="932" spans="1:7" ht="56.25" x14ac:dyDescent="0.25">
      <c r="A932" s="10"/>
      <c r="B932" s="10"/>
      <c r="C932" s="10"/>
      <c r="D932" s="11" t="s">
        <v>1419</v>
      </c>
      <c r="E932" s="8"/>
      <c r="F932" s="35"/>
      <c r="G932" s="10"/>
    </row>
    <row r="933" spans="1:7" x14ac:dyDescent="0.25">
      <c r="A933" s="6" t="s">
        <v>1420</v>
      </c>
      <c r="B933" s="7" t="s">
        <v>12</v>
      </c>
      <c r="C933" s="7" t="s">
        <v>29</v>
      </c>
      <c r="D933" s="11" t="s">
        <v>1421</v>
      </c>
      <c r="E933" s="8">
        <v>2</v>
      </c>
      <c r="F933" s="31"/>
      <c r="G933" s="9">
        <f>ROUND(E933*F933*1,2)</f>
        <v>0</v>
      </c>
    </row>
    <row r="934" spans="1:7" ht="67.5" x14ac:dyDescent="0.25">
      <c r="A934" s="10"/>
      <c r="B934" s="10"/>
      <c r="C934" s="10"/>
      <c r="D934" s="11" t="s">
        <v>1422</v>
      </c>
      <c r="E934" s="8"/>
      <c r="F934" s="35"/>
      <c r="G934" s="10"/>
    </row>
    <row r="935" spans="1:7" x14ac:dyDescent="0.25">
      <c r="A935" s="6" t="s">
        <v>1423</v>
      </c>
      <c r="B935" s="7" t="s">
        <v>12</v>
      </c>
      <c r="C935" s="7" t="s">
        <v>29</v>
      </c>
      <c r="D935" s="11" t="s">
        <v>1424</v>
      </c>
      <c r="E935" s="8">
        <v>2</v>
      </c>
      <c r="F935" s="31"/>
      <c r="G935" s="9">
        <f>ROUND(E935*F935*1,2)</f>
        <v>0</v>
      </c>
    </row>
    <row r="936" spans="1:7" ht="67.5" x14ac:dyDescent="0.25">
      <c r="A936" s="10"/>
      <c r="B936" s="10"/>
      <c r="C936" s="10"/>
      <c r="D936" s="11" t="s">
        <v>1425</v>
      </c>
      <c r="E936" s="8"/>
      <c r="F936" s="35"/>
      <c r="G936" s="10"/>
    </row>
    <row r="937" spans="1:7" x14ac:dyDescent="0.25">
      <c r="A937" s="3" t="s">
        <v>1426</v>
      </c>
      <c r="B937" s="3" t="s">
        <v>9</v>
      </c>
      <c r="C937" s="3" t="s">
        <v>10</v>
      </c>
      <c r="D937" s="12" t="s">
        <v>1427</v>
      </c>
      <c r="E937" s="5"/>
      <c r="F937" s="30"/>
      <c r="G937" s="5">
        <f>SUM(G938:G940)</f>
        <v>0</v>
      </c>
    </row>
    <row r="938" spans="1:7" x14ac:dyDescent="0.25">
      <c r="A938" s="6" t="s">
        <v>1428</v>
      </c>
      <c r="B938" s="7" t="s">
        <v>12</v>
      </c>
      <c r="C938" s="7" t="s">
        <v>33</v>
      </c>
      <c r="D938" s="11" t="s">
        <v>1429</v>
      </c>
      <c r="E938" s="8">
        <v>400</v>
      </c>
      <c r="F938" s="31"/>
      <c r="G938" s="9">
        <f>ROUND(E938*F938*1,2)</f>
        <v>0</v>
      </c>
    </row>
    <row r="939" spans="1:7" ht="45" x14ac:dyDescent="0.25">
      <c r="A939" s="10"/>
      <c r="B939" s="10"/>
      <c r="C939" s="10"/>
      <c r="D939" s="11" t="s">
        <v>1430</v>
      </c>
      <c r="E939" s="8"/>
      <c r="F939" s="35"/>
      <c r="G939" s="10"/>
    </row>
    <row r="940" spans="1:7" x14ac:dyDescent="0.25">
      <c r="A940" s="6" t="s">
        <v>1431</v>
      </c>
      <c r="B940" s="7" t="s">
        <v>12</v>
      </c>
      <c r="C940" s="7" t="s">
        <v>33</v>
      </c>
      <c r="D940" s="11" t="s">
        <v>1432</v>
      </c>
      <c r="E940" s="8">
        <v>400</v>
      </c>
      <c r="F940" s="31"/>
      <c r="G940" s="9">
        <f>ROUND(E940*F940*1,2)</f>
        <v>0</v>
      </c>
    </row>
    <row r="941" spans="1:7" ht="33.75" x14ac:dyDescent="0.25">
      <c r="A941" s="10"/>
      <c r="B941" s="10"/>
      <c r="C941" s="10"/>
      <c r="D941" s="11" t="s">
        <v>1433</v>
      </c>
      <c r="E941" s="8"/>
      <c r="F941" s="35"/>
      <c r="G941" s="10"/>
    </row>
    <row r="942" spans="1:7" x14ac:dyDescent="0.25">
      <c r="A942" s="3" t="s">
        <v>1434</v>
      </c>
      <c r="B942" s="3" t="s">
        <v>9</v>
      </c>
      <c r="C942" s="3" t="s">
        <v>10</v>
      </c>
      <c r="D942" s="12" t="s">
        <v>1435</v>
      </c>
      <c r="E942" s="5"/>
      <c r="F942" s="30"/>
      <c r="G942" s="5">
        <f>SUM(G943:G965)</f>
        <v>0</v>
      </c>
    </row>
    <row r="943" spans="1:7" x14ac:dyDescent="0.25">
      <c r="A943" s="6" t="s">
        <v>1436</v>
      </c>
      <c r="B943" s="7" t="s">
        <v>12</v>
      </c>
      <c r="C943" s="7" t="s">
        <v>29</v>
      </c>
      <c r="D943" s="11" t="s">
        <v>1437</v>
      </c>
      <c r="E943" s="8">
        <v>2</v>
      </c>
      <c r="F943" s="31"/>
      <c r="G943" s="9">
        <f>ROUND(E943*F943*1,2)</f>
        <v>0</v>
      </c>
    </row>
    <row r="944" spans="1:7" ht="22.5" x14ac:dyDescent="0.25">
      <c r="A944" s="10"/>
      <c r="B944" s="10"/>
      <c r="C944" s="10"/>
      <c r="D944" s="11" t="s">
        <v>1438</v>
      </c>
      <c r="E944" s="8"/>
      <c r="F944" s="35"/>
      <c r="G944" s="10"/>
    </row>
    <row r="945" spans="1:7" x14ac:dyDescent="0.25">
      <c r="A945" s="6" t="s">
        <v>1439</v>
      </c>
      <c r="B945" s="7" t="s">
        <v>12</v>
      </c>
      <c r="C945" s="7" t="s">
        <v>29</v>
      </c>
      <c r="D945" s="11" t="s">
        <v>1440</v>
      </c>
      <c r="E945" s="8">
        <v>4</v>
      </c>
      <c r="F945" s="31"/>
      <c r="G945" s="9">
        <f>ROUND(E945*F945*1,2)</f>
        <v>0</v>
      </c>
    </row>
    <row r="946" spans="1:7" ht="22.5" x14ac:dyDescent="0.25">
      <c r="A946" s="10"/>
      <c r="B946" s="10"/>
      <c r="C946" s="10"/>
      <c r="D946" s="11" t="s">
        <v>1441</v>
      </c>
      <c r="E946" s="8"/>
      <c r="F946" s="35"/>
      <c r="G946" s="10"/>
    </row>
    <row r="947" spans="1:7" x14ac:dyDescent="0.25">
      <c r="A947" s="6" t="s">
        <v>1442</v>
      </c>
      <c r="B947" s="7" t="s">
        <v>12</v>
      </c>
      <c r="C947" s="7" t="s">
        <v>29</v>
      </c>
      <c r="D947" s="11" t="s">
        <v>1443</v>
      </c>
      <c r="E947" s="8">
        <v>4</v>
      </c>
      <c r="F947" s="31"/>
      <c r="G947" s="9">
        <f>ROUND(E947*F947*1,2)</f>
        <v>0</v>
      </c>
    </row>
    <row r="948" spans="1:7" ht="22.5" x14ac:dyDescent="0.25">
      <c r="A948" s="10"/>
      <c r="B948" s="10"/>
      <c r="C948" s="10"/>
      <c r="D948" s="11" t="s">
        <v>1444</v>
      </c>
      <c r="E948" s="8"/>
      <c r="F948" s="35"/>
      <c r="G948" s="10"/>
    </row>
    <row r="949" spans="1:7" x14ac:dyDescent="0.25">
      <c r="A949" s="6" t="s">
        <v>1445</v>
      </c>
      <c r="B949" s="7" t="s">
        <v>12</v>
      </c>
      <c r="C949" s="7" t="s">
        <v>29</v>
      </c>
      <c r="D949" s="11" t="s">
        <v>1446</v>
      </c>
      <c r="E949" s="8">
        <v>4</v>
      </c>
      <c r="F949" s="31"/>
      <c r="G949" s="9">
        <f>ROUND(E949*F949*1,2)</f>
        <v>0</v>
      </c>
    </row>
    <row r="950" spans="1:7" ht="22.5" x14ac:dyDescent="0.25">
      <c r="A950" s="10"/>
      <c r="B950" s="10"/>
      <c r="C950" s="10"/>
      <c r="D950" s="11" t="s">
        <v>1447</v>
      </c>
      <c r="E950" s="8"/>
      <c r="F950" s="35"/>
      <c r="G950" s="10"/>
    </row>
    <row r="951" spans="1:7" x14ac:dyDescent="0.25">
      <c r="A951" s="6" t="s">
        <v>1448</v>
      </c>
      <c r="B951" s="7" t="s">
        <v>12</v>
      </c>
      <c r="C951" s="7" t="s">
        <v>29</v>
      </c>
      <c r="D951" s="11" t="s">
        <v>1449</v>
      </c>
      <c r="E951" s="8">
        <v>4</v>
      </c>
      <c r="F951" s="31"/>
      <c r="G951" s="9">
        <f>ROUND(E951*F951*1,2)</f>
        <v>0</v>
      </c>
    </row>
    <row r="952" spans="1:7" ht="22.5" x14ac:dyDescent="0.25">
      <c r="A952" s="10"/>
      <c r="B952" s="10"/>
      <c r="C952" s="10"/>
      <c r="D952" s="11" t="s">
        <v>1450</v>
      </c>
      <c r="E952" s="8"/>
      <c r="F952" s="35"/>
      <c r="G952" s="10"/>
    </row>
    <row r="953" spans="1:7" x14ac:dyDescent="0.25">
      <c r="A953" s="6" t="s">
        <v>1451</v>
      </c>
      <c r="B953" s="7" t="s">
        <v>12</v>
      </c>
      <c r="C953" s="7" t="s">
        <v>29</v>
      </c>
      <c r="D953" s="11" t="s">
        <v>1452</v>
      </c>
      <c r="E953" s="8">
        <v>2</v>
      </c>
      <c r="F953" s="31"/>
      <c r="G953" s="9">
        <f>ROUND(E953*F953*1,2)</f>
        <v>0</v>
      </c>
    </row>
    <row r="954" spans="1:7" ht="22.5" x14ac:dyDescent="0.25">
      <c r="A954" s="10"/>
      <c r="B954" s="10"/>
      <c r="C954" s="10"/>
      <c r="D954" s="11" t="s">
        <v>1453</v>
      </c>
      <c r="E954" s="8"/>
      <c r="F954" s="35"/>
      <c r="G954" s="10"/>
    </row>
    <row r="955" spans="1:7" x14ac:dyDescent="0.25">
      <c r="A955" s="6" t="s">
        <v>1454</v>
      </c>
      <c r="B955" s="7" t="s">
        <v>12</v>
      </c>
      <c r="C955" s="7" t="s">
        <v>29</v>
      </c>
      <c r="D955" s="11" t="s">
        <v>1455</v>
      </c>
      <c r="E955" s="8">
        <v>4</v>
      </c>
      <c r="F955" s="31"/>
      <c r="G955" s="9">
        <f>ROUND(E955*F955*1,2)</f>
        <v>0</v>
      </c>
    </row>
    <row r="956" spans="1:7" ht="22.5" x14ac:dyDescent="0.25">
      <c r="A956" s="10"/>
      <c r="B956" s="10"/>
      <c r="C956" s="10"/>
      <c r="D956" s="11" t="s">
        <v>1456</v>
      </c>
      <c r="E956" s="8"/>
      <c r="F956" s="35"/>
      <c r="G956" s="10"/>
    </row>
    <row r="957" spans="1:7" x14ac:dyDescent="0.25">
      <c r="A957" s="6" t="s">
        <v>1457</v>
      </c>
      <c r="B957" s="7" t="s">
        <v>12</v>
      </c>
      <c r="C957" s="7" t="s">
        <v>29</v>
      </c>
      <c r="D957" s="11" t="s">
        <v>1458</v>
      </c>
      <c r="E957" s="8">
        <v>4</v>
      </c>
      <c r="F957" s="31"/>
      <c r="G957" s="9">
        <f>ROUND(E957*F957*1,2)</f>
        <v>0</v>
      </c>
    </row>
    <row r="958" spans="1:7" ht="22.5" x14ac:dyDescent="0.25">
      <c r="A958" s="10"/>
      <c r="B958" s="10"/>
      <c r="C958" s="10"/>
      <c r="D958" s="11" t="s">
        <v>1459</v>
      </c>
      <c r="E958" s="8"/>
      <c r="F958" s="35"/>
      <c r="G958" s="10"/>
    </row>
    <row r="959" spans="1:7" x14ac:dyDescent="0.25">
      <c r="A959" s="6" t="s">
        <v>1460</v>
      </c>
      <c r="B959" s="7" t="s">
        <v>12</v>
      </c>
      <c r="C959" s="7" t="s">
        <v>29</v>
      </c>
      <c r="D959" s="11" t="s">
        <v>1461</v>
      </c>
      <c r="E959" s="8">
        <v>4</v>
      </c>
      <c r="F959" s="31"/>
      <c r="G959" s="9">
        <f>ROUND(E959*F959*1,2)</f>
        <v>0</v>
      </c>
    </row>
    <row r="960" spans="1:7" ht="22.5" x14ac:dyDescent="0.25">
      <c r="A960" s="10"/>
      <c r="B960" s="10"/>
      <c r="C960" s="10"/>
      <c r="D960" s="11" t="s">
        <v>1462</v>
      </c>
      <c r="E960" s="8"/>
      <c r="F960" s="35"/>
      <c r="G960" s="10"/>
    </row>
    <row r="961" spans="1:7" x14ac:dyDescent="0.25">
      <c r="A961" s="6" t="s">
        <v>1463</v>
      </c>
      <c r="B961" s="7" t="s">
        <v>12</v>
      </c>
      <c r="C961" s="7" t="s">
        <v>29</v>
      </c>
      <c r="D961" s="11" t="s">
        <v>1464</v>
      </c>
      <c r="E961" s="8">
        <v>4</v>
      </c>
      <c r="F961" s="31"/>
      <c r="G961" s="9">
        <f>ROUND(E961*F961*1,2)</f>
        <v>0</v>
      </c>
    </row>
    <row r="962" spans="1:7" ht="22.5" x14ac:dyDescent="0.25">
      <c r="A962" s="10"/>
      <c r="B962" s="10"/>
      <c r="C962" s="10"/>
      <c r="D962" s="11" t="s">
        <v>1465</v>
      </c>
      <c r="E962" s="8"/>
      <c r="F962" s="35"/>
      <c r="G962" s="10"/>
    </row>
    <row r="963" spans="1:7" x14ac:dyDescent="0.25">
      <c r="A963" s="6" t="s">
        <v>1466</v>
      </c>
      <c r="B963" s="7" t="s">
        <v>12</v>
      </c>
      <c r="C963" s="7" t="s">
        <v>29</v>
      </c>
      <c r="D963" s="11" t="s">
        <v>1467</v>
      </c>
      <c r="E963" s="8">
        <v>2</v>
      </c>
      <c r="F963" s="31"/>
      <c r="G963" s="9">
        <f>ROUND(E963*F963*1,2)</f>
        <v>0</v>
      </c>
    </row>
    <row r="964" spans="1:7" ht="22.5" x14ac:dyDescent="0.25">
      <c r="A964" s="10"/>
      <c r="B964" s="10"/>
      <c r="C964" s="10"/>
      <c r="D964" s="11" t="s">
        <v>1468</v>
      </c>
      <c r="E964" s="8"/>
      <c r="F964" s="35"/>
      <c r="G964" s="10"/>
    </row>
    <row r="965" spans="1:7" x14ac:dyDescent="0.25">
      <c r="A965" s="6" t="s">
        <v>1469</v>
      </c>
      <c r="B965" s="7" t="s">
        <v>12</v>
      </c>
      <c r="C965" s="7" t="s">
        <v>29</v>
      </c>
      <c r="D965" s="11" t="s">
        <v>1470</v>
      </c>
      <c r="E965" s="8">
        <v>2</v>
      </c>
      <c r="F965" s="31"/>
      <c r="G965" s="9">
        <f>ROUND(E965*F965*1,2)</f>
        <v>0</v>
      </c>
    </row>
    <row r="966" spans="1:7" ht="22.5" x14ac:dyDescent="0.25">
      <c r="A966" s="10"/>
      <c r="B966" s="10"/>
      <c r="C966" s="10"/>
      <c r="D966" s="11" t="s">
        <v>1471</v>
      </c>
      <c r="E966" s="8"/>
      <c r="F966" s="35"/>
      <c r="G966" s="10"/>
    </row>
    <row r="967" spans="1:7" x14ac:dyDescent="0.25">
      <c r="A967" s="3" t="s">
        <v>1480</v>
      </c>
      <c r="B967" s="3" t="s">
        <v>9</v>
      </c>
      <c r="C967" s="3" t="s">
        <v>10</v>
      </c>
      <c r="D967" s="12" t="s">
        <v>1481</v>
      </c>
      <c r="E967" s="4"/>
      <c r="F967" s="30"/>
      <c r="G967" s="5">
        <f>SUM(G968)</f>
        <v>0</v>
      </c>
    </row>
    <row r="968" spans="1:7" x14ac:dyDescent="0.25">
      <c r="A968" s="6" t="s">
        <v>1482</v>
      </c>
      <c r="B968" s="7" t="s">
        <v>12</v>
      </c>
      <c r="C968" s="7" t="s">
        <v>29</v>
      </c>
      <c r="D968" s="11" t="s">
        <v>1483</v>
      </c>
      <c r="E968" s="8">
        <v>1</v>
      </c>
      <c r="F968" s="31"/>
      <c r="G968" s="9">
        <f>ROUND(E968*F968*1,2)</f>
        <v>0</v>
      </c>
    </row>
    <row r="969" spans="1:7" ht="78.75" x14ac:dyDescent="0.25">
      <c r="A969" s="14"/>
      <c r="B969" s="14"/>
      <c r="C969" s="14"/>
      <c r="D969" s="15" t="s">
        <v>1484</v>
      </c>
      <c r="E969" s="14"/>
      <c r="F969" s="32"/>
      <c r="G969" s="33"/>
    </row>
    <row r="970" spans="1:7" x14ac:dyDescent="0.25">
      <c r="A970" s="25"/>
      <c r="B970" s="25"/>
      <c r="C970" s="25"/>
      <c r="D970" s="26"/>
      <c r="E970" s="27"/>
      <c r="F970" s="39"/>
      <c r="G970" s="25"/>
    </row>
    <row r="971" spans="1:7" x14ac:dyDescent="0.25">
      <c r="A971" s="14"/>
      <c r="B971" s="14"/>
      <c r="C971" s="14"/>
      <c r="D971" s="20" t="s">
        <v>1476</v>
      </c>
      <c r="E971" s="14"/>
      <c r="F971" s="32"/>
      <c r="G971" s="34">
        <f>G3+G16+G19+G30+G53+G56+G79+G112+G135+G150+G235+G418+G485+G518+G589+G602+G611+G630+G649+G658+G665+G690+G709+G728+G745+G756+G759+G762+G781+G794+G809+G826+G859+G866+G879+G892+G905+G914+G923+G926+G937+G942+G967</f>
        <v>0</v>
      </c>
    </row>
    <row r="972" spans="1:7" x14ac:dyDescent="0.25">
      <c r="A972"/>
      <c r="B972"/>
      <c r="C972"/>
      <c r="D972"/>
      <c r="E972"/>
      <c r="G972" s="13"/>
    </row>
    <row r="973" spans="1:7" x14ac:dyDescent="0.25">
      <c r="A973"/>
      <c r="B973"/>
      <c r="C973"/>
      <c r="D973" t="s">
        <v>1472</v>
      </c>
      <c r="E973">
        <v>6</v>
      </c>
      <c r="G973" s="13">
        <f>G971*0.06</f>
        <v>0</v>
      </c>
    </row>
    <row r="974" spans="1:7" x14ac:dyDescent="0.25">
      <c r="A974" s="21"/>
      <c r="B974" s="21"/>
      <c r="C974" s="21"/>
      <c r="D974" s="21" t="s">
        <v>1473</v>
      </c>
      <c r="E974" s="21">
        <v>13</v>
      </c>
      <c r="F974" s="41"/>
      <c r="G974" s="17">
        <f>G971*0.13</f>
        <v>0</v>
      </c>
    </row>
    <row r="975" spans="1:7" x14ac:dyDescent="0.25">
      <c r="A975"/>
      <c r="B975"/>
      <c r="C975"/>
      <c r="D975"/>
      <c r="E975"/>
    </row>
    <row r="976" spans="1:7" x14ac:dyDescent="0.25">
      <c r="A976"/>
      <c r="B976"/>
      <c r="C976"/>
      <c r="D976"/>
      <c r="E976"/>
      <c r="G976" s="13">
        <f>G971+G973+G974</f>
        <v>0</v>
      </c>
    </row>
  </sheetData>
  <sheetProtection algorithmName="SHA-512" hashValue="78jEsXf5KTWGugO5kgwo3n8mbgaSGd8F7Zo5DUnQd7L/qoImdwmXiH+mZt90D7iIh+5Bm+B2726aJncdSHRjRQ==" saltValue="pmZ0Rnrl6QYP+Q4uRiGy7w==" spinCount="100000" sheet="1" objects="1" scenarios="1"/>
  <dataValidations disablePrompts="1" count="1">
    <dataValidation type="list" allowBlank="1" showInputMessage="1" showErrorMessage="1" sqref="B3:B971" xr:uid="{857C6C83-8759-4006-9DB9-2F22EEEA0C33}">
      <formula1>"Capítulo,Partida,Mano de obra,Maquinaria,Material,Otros,Tarea,"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 Contratista</vt:lpstr>
      <vt:lpstr>Partidas a rellenar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 Villanueva Llorente</dc:creator>
  <cp:lastModifiedBy>Ander Villanueva Llorente</cp:lastModifiedBy>
  <dcterms:created xsi:type="dcterms:W3CDTF">2021-04-12T12:43:27Z</dcterms:created>
  <dcterms:modified xsi:type="dcterms:W3CDTF">2023-02-13T10:34:10Z</dcterms:modified>
</cp:coreProperties>
</file>