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cabb.local\val\EXPABA\1_COMUN\00_CONTRATOS\002_EXPEDIENTES\2879_EXPLOTAC_REDES\Pliego\Anexos\"/>
    </mc:Choice>
  </mc:AlternateContent>
  <xr:revisionPtr revIDLastSave="0" documentId="13_ncr:1_{F68A94FD-BD1B-40D4-B450-D0167CFA67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ESTE_ESTE blanco" sheetId="28" r:id="rId1"/>
  </sheets>
  <definedNames>
    <definedName name="_xlnm._FilterDatabase" localSheetId="0" hidden="1">'TABLA OESTE_ESTE blanco'!$B$1:$H$293</definedName>
    <definedName name="_Toc440957825" localSheetId="0">'TABLA OESTE_ESTE blanco'!#REF!</definedName>
    <definedName name="_Toc525640851" localSheetId="0">'TABLA OESTE_ESTE blanco'!#REF!</definedName>
    <definedName name="_Toc525640852" localSheetId="0">'TABLA OESTE_ESTE blanco'!#REF!</definedName>
    <definedName name="_Toc525640853" localSheetId="0">'TABLA OESTE_ESTE blanco'!#REF!</definedName>
    <definedName name="_xlnm.Print_Area" localSheetId="0">'TABLA OESTE_ESTE blanco'!$B$1:$H$293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0" i="28" l="1"/>
  <c r="H143" i="28" l="1"/>
  <c r="H291" i="28"/>
  <c r="H290" i="28"/>
  <c r="H289" i="28"/>
  <c r="H288" i="28"/>
  <c r="H287" i="28"/>
  <c r="H285" i="28"/>
  <c r="H284" i="28"/>
  <c r="H282" i="28"/>
  <c r="H281" i="28"/>
  <c r="H279" i="28"/>
  <c r="H278" i="28"/>
  <c r="H277" i="28"/>
  <c r="H276" i="28"/>
  <c r="H275" i="28"/>
  <c r="H274" i="28"/>
  <c r="H272" i="28"/>
  <c r="H271" i="28"/>
  <c r="H269" i="28"/>
  <c r="H268" i="28"/>
  <c r="H267" i="28"/>
  <c r="H266" i="28"/>
  <c r="H265" i="28"/>
  <c r="H264" i="28"/>
  <c r="H263" i="28"/>
  <c r="H259" i="28"/>
  <c r="H258" i="28"/>
  <c r="H257" i="28"/>
  <c r="H256" i="28"/>
  <c r="H255" i="28"/>
  <c r="H254" i="28"/>
  <c r="H253" i="28"/>
  <c r="H252" i="28"/>
  <c r="H251" i="28"/>
  <c r="H250" i="28"/>
  <c r="H249" i="28"/>
  <c r="H247" i="28"/>
  <c r="H246" i="28"/>
  <c r="H245" i="28"/>
  <c r="H244" i="28"/>
  <c r="H243" i="28"/>
  <c r="H242" i="28"/>
  <c r="H241" i="28"/>
  <c r="H240" i="28"/>
  <c r="H239" i="28"/>
  <c r="H238" i="28"/>
  <c r="H237" i="28"/>
  <c r="H236" i="28"/>
  <c r="H234" i="28"/>
  <c r="H233" i="28"/>
  <c r="H232" i="28"/>
  <c r="H231" i="28"/>
  <c r="H230" i="28"/>
  <c r="H229" i="28"/>
  <c r="H228" i="28"/>
  <c r="H227" i="28"/>
  <c r="H226" i="28"/>
  <c r="H225" i="28"/>
  <c r="H222" i="28"/>
  <c r="H221" i="28"/>
  <c r="H220" i="28"/>
  <c r="H219" i="28"/>
  <c r="H218" i="28"/>
  <c r="H217" i="28"/>
  <c r="H216" i="28"/>
  <c r="H215" i="28"/>
  <c r="H214" i="28"/>
  <c r="H213" i="28"/>
  <c r="H212" i="28"/>
  <c r="H211" i="28"/>
  <c r="H210" i="28"/>
  <c r="H209" i="28"/>
  <c r="H208" i="28"/>
  <c r="H207" i="28"/>
  <c r="H206" i="28"/>
  <c r="H205" i="28"/>
  <c r="H204" i="28"/>
  <c r="H203" i="28"/>
  <c r="H202" i="28"/>
  <c r="H201" i="28"/>
  <c r="H200" i="28"/>
  <c r="H199" i="28"/>
  <c r="H198" i="28"/>
  <c r="H197" i="28"/>
  <c r="H196" i="28"/>
  <c r="H195" i="28"/>
  <c r="H194" i="28"/>
  <c r="H193" i="28"/>
  <c r="H192" i="28"/>
  <c r="H191" i="28"/>
  <c r="H190" i="28"/>
  <c r="H189" i="28"/>
  <c r="H188" i="28"/>
  <c r="H187" i="28"/>
  <c r="H186" i="28"/>
  <c r="H185" i="28"/>
  <c r="H184" i="28"/>
  <c r="H183" i="28"/>
  <c r="H182" i="28"/>
  <c r="H181" i="28"/>
  <c r="H180" i="28"/>
  <c r="H179" i="28"/>
  <c r="H178" i="28"/>
  <c r="H177" i="28"/>
  <c r="H176" i="28"/>
  <c r="H175" i="28"/>
  <c r="H174" i="28"/>
  <c r="H173" i="28"/>
  <c r="H172" i="28"/>
  <c r="H171" i="28"/>
  <c r="H170" i="28"/>
  <c r="H169" i="28"/>
  <c r="H168" i="28"/>
  <c r="H167" i="28"/>
  <c r="H166" i="28"/>
  <c r="H165" i="28"/>
  <c r="H164" i="28"/>
  <c r="H163" i="28"/>
  <c r="H162" i="28"/>
  <c r="H161" i="28"/>
  <c r="H160" i="28"/>
  <c r="H159" i="28"/>
  <c r="H158" i="28"/>
  <c r="H157" i="28"/>
  <c r="H156" i="28"/>
  <c r="H155" i="28"/>
  <c r="H154" i="28"/>
  <c r="H153" i="28"/>
  <c r="H152" i="28"/>
  <c r="H151" i="28"/>
  <c r="H150" i="28"/>
  <c r="H149" i="28"/>
  <c r="H148" i="28"/>
  <c r="H147" i="28"/>
  <c r="H146" i="28"/>
  <c r="H145" i="28"/>
  <c r="H144" i="28"/>
  <c r="H142" i="28"/>
  <c r="H141" i="28"/>
  <c r="H140" i="28"/>
  <c r="H139" i="28"/>
  <c r="H138" i="28"/>
  <c r="H137" i="28"/>
  <c r="H136" i="28"/>
  <c r="H135" i="28"/>
  <c r="H134" i="28"/>
  <c r="H133" i="28"/>
  <c r="H132" i="28"/>
  <c r="H131" i="28"/>
  <c r="H130" i="28"/>
  <c r="H129" i="28"/>
  <c r="H128" i="28"/>
  <c r="H127" i="28"/>
  <c r="H126" i="28"/>
  <c r="H125" i="28"/>
  <c r="H124" i="28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4" i="28"/>
  <c r="H23" i="28"/>
  <c r="H22" i="28"/>
  <c r="H21" i="28"/>
  <c r="H20" i="28"/>
  <c r="H19" i="28"/>
  <c r="H18" i="28"/>
  <c r="H17" i="28"/>
  <c r="H16" i="28"/>
  <c r="H15" i="28"/>
  <c r="B15" i="28"/>
  <c r="B16" i="28" s="1"/>
  <c r="B17" i="28" s="1"/>
  <c r="B18" i="28" s="1"/>
  <c r="B19" i="28" s="1"/>
  <c r="B20" i="28" s="1"/>
  <c r="B21" i="28" s="1"/>
  <c r="B22" i="28" s="1"/>
  <c r="B23" i="28" s="1"/>
  <c r="B24" i="28" s="1"/>
  <c r="B26" i="28" s="1"/>
  <c r="B27" i="28" s="1"/>
  <c r="B28" i="28" s="1"/>
  <c r="B29" i="28" s="1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7" i="28" s="1"/>
  <c r="B48" i="28" s="1"/>
  <c r="B49" i="28" s="1"/>
  <c r="B50" i="28" s="1"/>
  <c r="B51" i="28" s="1"/>
  <c r="B52" i="28" s="1"/>
  <c r="B53" i="28" s="1"/>
  <c r="B54" i="28" s="1"/>
  <c r="B55" i="28" s="1"/>
  <c r="B56" i="28" s="1"/>
  <c r="B57" i="28" s="1"/>
  <c r="B58" i="28" s="1"/>
  <c r="B59" i="28" s="1"/>
  <c r="B60" i="28" s="1"/>
  <c r="B61" i="28" s="1"/>
  <c r="B62" i="28" s="1"/>
  <c r="B63" i="28" s="1"/>
  <c r="B64" i="28" s="1"/>
  <c r="B65" i="28" s="1"/>
  <c r="B66" i="28" s="1"/>
  <c r="B67" i="28" s="1"/>
  <c r="B68" i="28" s="1"/>
  <c r="B69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B81" i="28" s="1"/>
  <c r="B82" i="28" s="1"/>
  <c r="B83" i="28" s="1"/>
  <c r="B84" i="28" s="1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B108" i="28" s="1"/>
  <c r="B109" i="28" s="1"/>
  <c r="B110" i="28" s="1"/>
  <c r="B111" i="28" s="1"/>
  <c r="B112" i="28" s="1"/>
  <c r="B113" i="28" s="1"/>
  <c r="B114" i="28" s="1"/>
  <c r="B115" i="28" s="1"/>
  <c r="B116" i="28" s="1"/>
  <c r="B117" i="28" s="1"/>
  <c r="B118" i="28" s="1"/>
  <c r="B119" i="28" s="1"/>
  <c r="B120" i="28" s="1"/>
  <c r="B121" i="28" s="1"/>
  <c r="B122" i="28" s="1"/>
  <c r="B123" i="28" s="1"/>
  <c r="B124" i="28" s="1"/>
  <c r="B125" i="28" s="1"/>
  <c r="B126" i="28" s="1"/>
  <c r="B127" i="28" s="1"/>
  <c r="B128" i="28" s="1"/>
  <c r="B129" i="28" s="1"/>
  <c r="B130" i="28" s="1"/>
  <c r="B131" i="28" s="1"/>
  <c r="B132" i="28" s="1"/>
  <c r="B133" i="28" s="1"/>
  <c r="B134" i="28" s="1"/>
  <c r="B135" i="28" s="1"/>
  <c r="B136" i="28" s="1"/>
  <c r="B137" i="28" s="1"/>
  <c r="B138" i="28" s="1"/>
  <c r="B139" i="28" s="1"/>
  <c r="B140" i="28" s="1"/>
  <c r="B141" i="28" s="1"/>
  <c r="B142" i="28" s="1"/>
  <c r="B143" i="28" s="1"/>
  <c r="B144" i="28" s="1"/>
  <c r="B145" i="28" s="1"/>
  <c r="B146" i="28" s="1"/>
  <c r="B147" i="28" s="1"/>
  <c r="B148" i="28" s="1"/>
  <c r="B149" i="28" s="1"/>
  <c r="B150" i="28" s="1"/>
  <c r="B151" i="28" s="1"/>
  <c r="B152" i="28" s="1"/>
  <c r="B153" i="28" s="1"/>
  <c r="B154" i="28" s="1"/>
  <c r="B155" i="28" s="1"/>
  <c r="B156" i="28" s="1"/>
  <c r="B157" i="28" s="1"/>
  <c r="B158" i="28" s="1"/>
  <c r="B159" i="28" s="1"/>
  <c r="B160" i="28" s="1"/>
  <c r="B161" i="28" s="1"/>
  <c r="B162" i="28" s="1"/>
  <c r="B163" i="28" s="1"/>
  <c r="B164" i="28" s="1"/>
  <c r="B165" i="28" s="1"/>
  <c r="B166" i="28" s="1"/>
  <c r="B167" i="28" s="1"/>
  <c r="B168" i="28" s="1"/>
  <c r="B169" i="28" s="1"/>
  <c r="B170" i="28" s="1"/>
  <c r="B171" i="28" s="1"/>
  <c r="B172" i="28" s="1"/>
  <c r="B173" i="28" s="1"/>
  <c r="B174" i="28" s="1"/>
  <c r="B175" i="28" s="1"/>
  <c r="B176" i="28" s="1"/>
  <c r="B177" i="28" s="1"/>
  <c r="B178" i="28" s="1"/>
  <c r="B179" i="28" s="1"/>
  <c r="B180" i="28" s="1"/>
  <c r="B181" i="28" s="1"/>
  <c r="B182" i="28" s="1"/>
  <c r="B183" i="28" s="1"/>
  <c r="B184" i="28" s="1"/>
  <c r="B185" i="28" s="1"/>
  <c r="B186" i="28" s="1"/>
  <c r="B187" i="28" s="1"/>
  <c r="B188" i="28" s="1"/>
  <c r="B189" i="28" s="1"/>
  <c r="B190" i="28" s="1"/>
  <c r="B191" i="28" s="1"/>
  <c r="B192" i="28" s="1"/>
  <c r="B193" i="28" s="1"/>
  <c r="B194" i="28" s="1"/>
  <c r="B195" i="28" s="1"/>
  <c r="B196" i="28" s="1"/>
  <c r="B197" i="28" s="1"/>
  <c r="B198" i="28" s="1"/>
  <c r="B199" i="28" s="1"/>
  <c r="B200" i="28" s="1"/>
  <c r="B201" i="28" s="1"/>
  <c r="B202" i="28" s="1"/>
  <c r="B203" i="28" s="1"/>
  <c r="B204" i="28" s="1"/>
  <c r="B205" i="28" s="1"/>
  <c r="B206" i="28" s="1"/>
  <c r="B207" i="28" s="1"/>
  <c r="B208" i="28" s="1"/>
  <c r="B209" i="28" s="1"/>
  <c r="B210" i="28" s="1"/>
  <c r="B211" i="28" s="1"/>
  <c r="B212" i="28" s="1"/>
  <c r="B213" i="28" s="1"/>
  <c r="B214" i="28" s="1"/>
  <c r="B215" i="28" s="1"/>
  <c r="B216" i="28" s="1"/>
  <c r="B217" i="28" s="1"/>
  <c r="B218" i="28" s="1"/>
  <c r="B219" i="28" s="1"/>
  <c r="B220" i="28" s="1"/>
  <c r="B221" i="28" s="1"/>
  <c r="B222" i="28" s="1"/>
  <c r="B225" i="28" s="1"/>
  <c r="B226" i="28" s="1"/>
  <c r="B227" i="28" s="1"/>
  <c r="B228" i="28" s="1"/>
  <c r="B229" i="28" s="1"/>
  <c r="B230" i="28" s="1"/>
  <c r="B231" i="28" s="1"/>
  <c r="B232" i="28" s="1"/>
  <c r="B233" i="28" s="1"/>
  <c r="B234" i="28" s="1"/>
  <c r="B236" i="28" s="1"/>
  <c r="B237" i="28" s="1"/>
  <c r="B238" i="28" s="1"/>
  <c r="B239" i="28" s="1"/>
  <c r="B240" i="28" s="1"/>
  <c r="B241" i="28" s="1"/>
  <c r="B242" i="28" s="1"/>
  <c r="B243" i="28" s="1"/>
  <c r="B244" i="28" s="1"/>
  <c r="B245" i="28" s="1"/>
  <c r="B246" i="28" s="1"/>
  <c r="B247" i="28" s="1"/>
  <c r="B249" i="28" s="1"/>
  <c r="B250" i="28" s="1"/>
  <c r="B251" i="28" s="1"/>
  <c r="B252" i="28" s="1"/>
  <c r="B253" i="28" s="1"/>
  <c r="B254" i="28" s="1"/>
  <c r="B255" i="28" s="1"/>
  <c r="B256" i="28" s="1"/>
  <c r="B257" i="28" s="1"/>
  <c r="B258" i="28" s="1"/>
  <c r="B259" i="28" s="1"/>
  <c r="B260" i="28" s="1"/>
  <c r="B263" i="28" s="1"/>
  <c r="B264" i="28" s="1"/>
  <c r="B265" i="28" s="1"/>
  <c r="B266" i="28" s="1"/>
  <c r="B267" i="28" s="1"/>
  <c r="B268" i="28" s="1"/>
  <c r="B269" i="28" s="1"/>
  <c r="B271" i="28" s="1"/>
  <c r="B272" i="28" s="1"/>
  <c r="B274" i="28" s="1"/>
  <c r="B275" i="28" s="1"/>
  <c r="B276" i="28" s="1"/>
  <c r="B277" i="28" s="1"/>
  <c r="B278" i="28" s="1"/>
  <c r="B279" i="28" s="1"/>
  <c r="B281" i="28" s="1"/>
  <c r="H13" i="28"/>
  <c r="H12" i="28"/>
  <c r="H11" i="28"/>
  <c r="H10" i="28"/>
  <c r="H9" i="28"/>
  <c r="H8" i="28"/>
  <c r="I70" i="28" l="1"/>
  <c r="I286" i="28"/>
  <c r="I261" i="28"/>
  <c r="I223" i="28"/>
  <c r="H292" i="28"/>
  <c r="H294" i="28" s="1"/>
  <c r="I14" i="28"/>
  <c r="I25" i="28"/>
  <c r="I46" i="28"/>
  <c r="B282" i="28"/>
  <c r="B284" i="28" s="1"/>
  <c r="B285" i="28" s="1"/>
  <c r="B287" i="28" s="1"/>
  <c r="B288" i="28" s="1"/>
  <c r="B289" i="28" s="1"/>
  <c r="B290" i="28" s="1"/>
  <c r="B291" i="28" s="1"/>
  <c r="I6" i="28"/>
  <c r="I7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 Gorriti Cabrejas</author>
  </authors>
  <commentList>
    <comment ref="F260" authorId="0" shapeId="0" xr:uid="{D66594D2-3030-463D-AA55-DF816474E73D}">
      <text>
        <r>
          <rPr>
            <b/>
            <sz val="9"/>
            <color indexed="81"/>
            <rFont val="Tahoma"/>
            <charset val="1"/>
          </rPr>
          <t>coeficiente entre 1,00 y 1,19</t>
        </r>
      </text>
    </comment>
  </commentList>
</comments>
</file>

<file path=xl/sharedStrings.xml><?xml version="1.0" encoding="utf-8"?>
<sst xmlns="http://schemas.openxmlformats.org/spreadsheetml/2006/main" count="837" uniqueCount="389">
  <si>
    <t>CÓD.</t>
  </si>
  <si>
    <t>CONCEPTO</t>
  </si>
  <si>
    <t>U.M</t>
  </si>
  <si>
    <t>MEDICIÓN</t>
  </si>
  <si>
    <t>Ud Asistencia  por incidencia</t>
  </si>
  <si>
    <t>Ud Instalación</t>
  </si>
  <si>
    <t xml:space="preserve">Control y limpieza de la captación (mantenimiento de la captación) </t>
  </si>
  <si>
    <t>Revisión de instalación asociada a captación</t>
  </si>
  <si>
    <t xml:space="preserve">Lectura de contador </t>
  </si>
  <si>
    <t>Ud contador</t>
  </si>
  <si>
    <t>Lectura contador en espacio confinado.</t>
  </si>
  <si>
    <t xml:space="preserve">Inspección de recinto </t>
  </si>
  <si>
    <t>Ud recinto</t>
  </si>
  <si>
    <t>Inspección trazado conducciones</t>
  </si>
  <si>
    <t>Km</t>
  </si>
  <si>
    <t>Ud</t>
  </si>
  <si>
    <t>ml</t>
  </si>
  <si>
    <t>Neutralización de cloro del vaso</t>
  </si>
  <si>
    <t>m3</t>
  </si>
  <si>
    <t>Desinfección conducción (m3 de tubería) &lt; 100 m3</t>
  </si>
  <si>
    <t>Desinfección conducción (m3 de tubería) a partir de los primeros 100m3</t>
  </si>
  <si>
    <t>Ud.</t>
  </si>
  <si>
    <t>Limpieza captación. Dragado manual</t>
  </si>
  <si>
    <t>Vaciado de contenedor móvil  y transporte y gestión del residuo</t>
  </si>
  <si>
    <t>Ud punto limpio</t>
  </si>
  <si>
    <t>Pintado de Barandillas. T1</t>
  </si>
  <si>
    <t>Pintado de escaleras, pasarelas, ventanas, marcos y enrejados. T1</t>
  </si>
  <si>
    <t>m2</t>
  </si>
  <si>
    <t>Pintado de puertas, lamas y superficies metálicas lisas. T1</t>
  </si>
  <si>
    <t>Pintado de tuberías, válvulas y otros elementos de redes (si chorreado). Base DN300. T1</t>
  </si>
  <si>
    <t>Pintado de tuberías, válvulas y otros elementos de redes (con chorreado). Base DN300. T2</t>
  </si>
  <si>
    <t>Pintado de paredes y techos. T3</t>
  </si>
  <si>
    <t>Pintado de Suelos. T4</t>
  </si>
  <si>
    <t>Pintado de cubiertas. T5</t>
  </si>
  <si>
    <t>Pintado de cubiertas poliurea en caliente. T6</t>
  </si>
  <si>
    <t>Pintado de cubiertas poliurea en frío. T7</t>
  </si>
  <si>
    <t>Tala o poda, retirada y gestión diámetro 5-15 cm</t>
  </si>
  <si>
    <t>Tala o poda, retirada y gestión diámetro 15-30 cm</t>
  </si>
  <si>
    <t>Tala o poda, retirada y gestión diámetro superior a 30 cm</t>
  </si>
  <si>
    <t>Desbroce y despeje</t>
  </si>
  <si>
    <t>Fabricación e instalación de barandillas, incluso sustitución y retirada</t>
  </si>
  <si>
    <t>Fabricación e instalación de piezas y estructuras metálicas, incluso sustitución y retirada</t>
  </si>
  <si>
    <t>kg</t>
  </si>
  <si>
    <t>Fabricación e instalación de tuberías metálicas, incluso sustitución y retirada</t>
  </si>
  <si>
    <t>Suministro y colocación de cerrojos y cilindros electrónicos en puertas (sistema Abloy)</t>
  </si>
  <si>
    <t>Suministro, fabricación y colocación de puerta peatonal metálica de 1 hoja (incluida cerradura Abloy y tipo normalizada CABB)</t>
  </si>
  <si>
    <t>Suministro, fabricación y colocación de puerta metálica 2 hojas (incluida cerradura Abloy y tipo normalizada CABB)</t>
  </si>
  <si>
    <t>Suministro, fabricación y colocación de puerta barrotera vehículos de doble hoja Tipo &lt;&gt; 3m (incluida cerradura Abloy y tipo normalizada CABB)</t>
  </si>
  <si>
    <t>Suministro, fabricación y colocación barrera manual tipo en pistas (Incluido cerradura normalizada CABB)</t>
  </si>
  <si>
    <t>Desmantelamiento y gestión de elementos (tuberías, estructuras) y equipos metálicos (Válvulas, motores etc.)</t>
  </si>
  <si>
    <t>Kg</t>
  </si>
  <si>
    <t xml:space="preserve">Desmantelamiento y gestión de elementos plásticos (tuberías PVC/PE, canaletas etc.) </t>
  </si>
  <si>
    <t>Cierre ganadero</t>
  </si>
  <si>
    <t>Cierre de malla de simple torsión plastificada</t>
  </si>
  <si>
    <t>Cierre de malla tipo Hércules</t>
  </si>
  <si>
    <t>Tocón de hormigón para fijación de base</t>
  </si>
  <si>
    <t>Murete de hormigón</t>
  </si>
  <si>
    <t>Puerta tipo Hércules</t>
  </si>
  <si>
    <t>Vallado prefabricado de hormigón</t>
  </si>
  <si>
    <t>Reparación de pista. Repelado con maquina</t>
  </si>
  <si>
    <t>Asfaltado de rodadura con aglomerado en caliente, Tipo AC16 bin  D (D-12) Calizo. 6 cm espesor (incluido trabajo de nivelación y material de relleno Todo- Uno 0/20)</t>
  </si>
  <si>
    <t>Suministro y montaje baldosas acera</t>
  </si>
  <si>
    <t>Suministro y montaje bordillo acera</t>
  </si>
  <si>
    <t>Suministro y montaje bordillo jardinero</t>
  </si>
  <si>
    <t>Suministro y montaje cuneta tipo</t>
  </si>
  <si>
    <t>Muro de escollera de bloques de piedra caliza, careada, colocados con retroexcavadora sobre cadenas con pinza para escollera.Escollera 300/1000</t>
  </si>
  <si>
    <t>Entibación mediante hincado de carriles. Suministro y colocación de carril hincado de desecho en pantalla de carriles, para una longitud de hinca de 6 m. de profundidad, cada 0,75 metros, incluso perforación previa, suministro de carriles de (54 Kg./ml.), cortes, empalmes y todas las operaciones necesarias.</t>
  </si>
  <si>
    <t>m</t>
  </si>
  <si>
    <t>Movimento de tierras</t>
  </si>
  <si>
    <t>Tn</t>
  </si>
  <si>
    <t>Recrecido de arquetas con tapa existente (mortero Lanko Rout 714 o similar)</t>
  </si>
  <si>
    <t>Suministro y reposición de arquetas tipo. 700x700 lagrimada tipo CABB incluido recrecido</t>
  </si>
  <si>
    <t>Suministro y reposición de arquetas tipo rodadura. Diámetro 800 incluido recrecido</t>
  </si>
  <si>
    <t>Reparación e impermeabilización de arqueta. Picado de zonas deterioradas, saneado y reconstrucción con mortero de reparación e impermeabilización posterior con mortero hidráulico (ARDEX HUMISTOP o similar)</t>
  </si>
  <si>
    <t>Suministro y colocación de pates</t>
  </si>
  <si>
    <t>Ud. pate</t>
  </si>
  <si>
    <t xml:space="preserve"> m2</t>
  </si>
  <si>
    <t>Enlucido de  paredes interiores o exteriores</t>
  </si>
  <si>
    <t>Suministro y alicatado Tipo CABB (Océano Vítreo + cenefa)</t>
  </si>
  <si>
    <t>Suministro y losado Tipo CABB (losa hidráulica 60 tacos)</t>
  </si>
  <si>
    <t>Reparación de fisuras por el interior (incluido picado, sellado blug, saneado, pasivado y reconstrucción)</t>
  </si>
  <si>
    <t>ml de fisura</t>
  </si>
  <si>
    <t>Impermeabilización y sellado del canal por el interior mediante inyección de resina de Poliuretano mono componente (tipo De Neef HA CUT CFLAF o similar) mediante bomba manual (Incluidos inyectores)</t>
  </si>
  <si>
    <t>Kgr(Inyección)</t>
  </si>
  <si>
    <t>ml de junta</t>
  </si>
  <si>
    <t>Impermeabilización por el interior mediante aplicación superficial de mortero flexible a rodillo o proyectado (superficie total)</t>
  </si>
  <si>
    <t>Suministro y retejado con teja cerámica curva o plana</t>
  </si>
  <si>
    <t>Suministro y montaje de tela asfáltica aluminio tipo LBM-30/M-NA (APP -10 ºC) (color a critero DC)</t>
  </si>
  <si>
    <t xml:space="preserve">Suministro y montaje de canalones ( PVC- DN250mm) </t>
  </si>
  <si>
    <t>Suministro y montaje de  bajantes (PVC- DN110mm)</t>
  </si>
  <si>
    <t>Reparación puerta o ventana</t>
  </si>
  <si>
    <t>Ud Puerta/ventana</t>
  </si>
  <si>
    <t>Reparación de lamas o monsquitera</t>
  </si>
  <si>
    <t xml:space="preserve">Suministro y montaje de ventanas de aluminio </t>
  </si>
  <si>
    <t>Suministro y montaje de lamas aluminio con mosquitera</t>
  </si>
  <si>
    <t>Suministro y montaje de puertas de aluminio</t>
  </si>
  <si>
    <t>Suministro y montaje de claraboyas PVC (incluido marco)</t>
  </si>
  <si>
    <t>Estructura de hormigón prefabricadas (incluido trasporte y montaje)</t>
  </si>
  <si>
    <t>m3 Hormigón</t>
  </si>
  <si>
    <t>Suministro y montaje tubo drenajes (PVC corrugado DN160)</t>
  </si>
  <si>
    <t>Suministro y montaje tubo teja (PVC DN200)</t>
  </si>
  <si>
    <t>Suministro y montaje tubo teja (PVC DN315)</t>
  </si>
  <si>
    <t>Suministro y montaje tubo PE-100 PN16 DN32</t>
  </si>
  <si>
    <t>Suministro y montaje tubo PE-100 PN16 DN63</t>
  </si>
  <si>
    <t>Suministro y montaje tubo PE-100 PN16 DN110</t>
  </si>
  <si>
    <t>Suministro y montaje tubo PE-100 PN16 DN200</t>
  </si>
  <si>
    <t>Suministro y montaje tubo Fundición Estandar UNE-EN545  (K9 Negro)  PN16 DN100</t>
  </si>
  <si>
    <t>Suministro y montaje tubo Fundición Estandar UNE-EN545  (K9 Negro)  PN16 DN150</t>
  </si>
  <si>
    <t>Suministro y montaje tubo Fundición Estandar UNE-EN545  (K9 Negro)  PN16 DN200</t>
  </si>
  <si>
    <t>Suministro y montaje tubo Fundición Estandar UNE-EN545  (K9 Negro)  PN16 DN300</t>
  </si>
  <si>
    <t>Reparación fuga en conducción enterrada entre DN150</t>
  </si>
  <si>
    <t>Cambio de contador sin trabajo de calderería hasta DN200</t>
  </si>
  <si>
    <t>Cambio de contador sin trabajo de calderería de DN201 hasta DN500</t>
  </si>
  <si>
    <t>Derivación DN50 simple</t>
  </si>
  <si>
    <t xml:space="preserve">Derivación DN50 con bypass </t>
  </si>
  <si>
    <t>Derivación DN50 con  doble bypass</t>
  </si>
  <si>
    <t>Derivación DN80 simple</t>
  </si>
  <si>
    <t xml:space="preserve">Derivación DN80 con bypass </t>
  </si>
  <si>
    <t>Derivación DN80 con  doble bypass</t>
  </si>
  <si>
    <t>Derivación DN100 simple</t>
  </si>
  <si>
    <t xml:space="preserve">Derivación DN100 con bypass </t>
  </si>
  <si>
    <t>Derivación DN100 con  doble bypass</t>
  </si>
  <si>
    <t>Derivación DN150 simple</t>
  </si>
  <si>
    <t xml:space="preserve">Derivación DN150 con bypass </t>
  </si>
  <si>
    <t>Derivación DN150 con  doble bypass</t>
  </si>
  <si>
    <t>Derivación DN200 simple</t>
  </si>
  <si>
    <t xml:space="preserve">Derivación DN200 con bypass </t>
  </si>
  <si>
    <t>Derivación DN200 con  doble bypass</t>
  </si>
  <si>
    <t>Realización de picajes y suministro y montaje grifo y manómetro</t>
  </si>
  <si>
    <t>Canalización de tubo vinilo ¼ pulg. para inyección de hipoclorito.</t>
  </si>
  <si>
    <t>Canalización tubo PE  ½ pulg. para caudal  tomamuesetras analizadores</t>
  </si>
  <si>
    <t>Canalización bandeja  eléctrica PVC 40x40mm</t>
  </si>
  <si>
    <t>Canalización bandeja  eléctrica PVC 40x90mm</t>
  </si>
  <si>
    <t>Canalización bandeja  eléctrica PVC 60x120mm</t>
  </si>
  <si>
    <t>Conexión entre módulos DN300</t>
  </si>
  <si>
    <t>Conexión entre módulos DN400</t>
  </si>
  <si>
    <t>Conexión entre módulos DN500</t>
  </si>
  <si>
    <t xml:space="preserve">Diseño y montaje de sistema vertederos captaciones con Hidranet </t>
  </si>
  <si>
    <t>Diseño y montaje de sistema vertederos captaciones con filtro en cauces</t>
  </si>
  <si>
    <t>Diseño y montaje de sistema vertederos captaciones con filtro en surgencias (casetas)</t>
  </si>
  <si>
    <t xml:space="preserve">Suministro y colocación de chapa identificativa </t>
  </si>
  <si>
    <t xml:space="preserve">Suministro e instalación de hito CABB </t>
  </si>
  <si>
    <t>Localización de fugas mediante geófono o correlador.</t>
  </si>
  <si>
    <t>Ud por 100ml correlados</t>
  </si>
  <si>
    <t xml:space="preserve">Localización de conducciones  </t>
  </si>
  <si>
    <t>hora</t>
  </si>
  <si>
    <t xml:space="preserve">Inspección con cámara sonda  </t>
  </si>
  <si>
    <t xml:space="preserve">Inspección con cámara robot  </t>
  </si>
  <si>
    <t>Manipulación, carga, transporte y gestión de residuos de fibrocemento (amianto)</t>
  </si>
  <si>
    <t>Carga, Transporte y gestión de aceites industriales Bión 200l</t>
  </si>
  <si>
    <t>Carga, Transporte y gestión de reactivos de tratamiento aguas (Hipoclorito, sosa, sulfato de alúmina etc.). Bidón 200l</t>
  </si>
  <si>
    <t>Recuperación de piezas hasta DN300</t>
  </si>
  <si>
    <t>Recuperación de piezas de DN301 hasta DN1000</t>
  </si>
  <si>
    <t>Limpieza y ordenación taller</t>
  </si>
  <si>
    <t>Limpieza y ordenación almacenes</t>
  </si>
  <si>
    <t>Limpieza y ordenación zonas de acopio (jaulas, zona de descarga y viales)</t>
  </si>
  <si>
    <t>Equipo Control e Inspección y Automantenimiento</t>
  </si>
  <si>
    <t>Encargado del Servicio Electromecánico (Extra)</t>
  </si>
  <si>
    <t>Equipo Control e Inspección y Automantenimiento (Extra)</t>
  </si>
  <si>
    <t>Oficial de 1ª (Cualquier especialidad).</t>
  </si>
  <si>
    <t>Oficial de 2ª (Cualquier especialidad)</t>
  </si>
  <si>
    <t>Peón especialista</t>
  </si>
  <si>
    <t>Encargado del Servicio de Conservación y Obras Menores (Extra)</t>
  </si>
  <si>
    <t>Oficial de 1ª (Cualquier especialidad).Extra</t>
  </si>
  <si>
    <t>Oficial de 2ª (Cualquier especialidad).Extra</t>
  </si>
  <si>
    <t>Peón especialista. Extra</t>
  </si>
  <si>
    <t>Retro excavadora hasta 5Tn (con martillo rompedor)</t>
  </si>
  <si>
    <t>Retro excavadora hasta 30Tn (con martillo rompedor)</t>
  </si>
  <si>
    <t>Trasporte con camión góndola (cualquier tipo de maquinaria)</t>
  </si>
  <si>
    <t>Camión dumper 3 ejes</t>
  </si>
  <si>
    <t>Camión volquete dos ejes 4x4 con grúa incorporada</t>
  </si>
  <si>
    <t>Dumper 3000 kg</t>
  </si>
  <si>
    <t>Dumper 6000 kg</t>
  </si>
  <si>
    <t>Dumper 9000 kg</t>
  </si>
  <si>
    <t>Hormigón HM-20/B/20</t>
  </si>
  <si>
    <t>Hormigón HA-25/B/20 (Incluido, vertido, encofrado y vibrado)</t>
  </si>
  <si>
    <t>Hormigón HA-35/B/IIIc Qb (Incluido, vertido encofrado y vibrado)</t>
  </si>
  <si>
    <t>Arena</t>
  </si>
  <si>
    <t>Parrilla tetracero15X15 Diam. 6mm</t>
  </si>
  <si>
    <t>Parrilla tetracero15X15 Diam. 8mm</t>
  </si>
  <si>
    <t>Parrilla tetracero15X15 Diam. 10mm</t>
  </si>
  <si>
    <t>Parrilla tetracero15X15 Diam. 12mm</t>
  </si>
  <si>
    <t>Piedra de escollera entre 500 y 1000 kg tipo caliza</t>
  </si>
  <si>
    <t>Informes mensuales de actividad, certificación y SEA</t>
  </si>
  <si>
    <t>Abono íntegro por informes</t>
  </si>
  <si>
    <t>Informes anual de  actividad y SEA</t>
  </si>
  <si>
    <t>Redacción de Proyectos &lt;15%</t>
  </si>
  <si>
    <t>Revisión en campo actualización fotos 3D GIS  sala de válvulas, bombeo y depósito, captación etc.</t>
  </si>
  <si>
    <t>Ud. Plano</t>
  </si>
  <si>
    <t>Encargado servicio de Explotación. Electromecánicos (ESE)</t>
  </si>
  <si>
    <t>Abono íntegro mensual</t>
  </si>
  <si>
    <t>Asistencia a la Calidad de la Subdirección</t>
  </si>
  <si>
    <t>Limpieza  y desinfección Depósitos de 0 a 100m3</t>
  </si>
  <si>
    <t>Limpieza  y desinfección Depósitos de 101 a 500m3</t>
  </si>
  <si>
    <t>Limpieza  y desinfección Depósitos de 501 a 1.000m3</t>
  </si>
  <si>
    <t>Limpieza  y desinfección Depósitos de 1.001 a 5.000m3</t>
  </si>
  <si>
    <t>Limpieza  y desinfección Depósitos de 5.001 a 10.000m3</t>
  </si>
  <si>
    <t>Limpieza  y desinfección Depósitos de 10.001 a 20.000m3</t>
  </si>
  <si>
    <t>Limpieza  y desinfección  Depósitos de &gt; 20.000m3 .Módulos nº 2 (60.000m3) y nº3 (80.000m3) de Venta Alta</t>
  </si>
  <si>
    <t>Rutas programadas de verificación del funcionamiento y estado de las instalaciones principales (Check –List). Inspección instalación  (SVA o BBO)  entre 10m2 y 50m2</t>
  </si>
  <si>
    <t>Rutas programadas de verificación del funcionamiento y estado de las instalaciones principales (Check –List). Inspección instalación  (SVA o BBO)  de mas de 100m2</t>
  </si>
  <si>
    <t>Rutas programadas de verificación del funcionamiento y estado de las instalaciones principales (Check –List). Inspección instalación  (SVA o BBO)  entre 50m2 y 100m2</t>
  </si>
  <si>
    <t>Rutas programadas de verificación del funcionamiento y estado de las instalaciones principales (Check –List). Inspección instalación  (SVA o BBO) &lt;10m2 y torretas</t>
  </si>
  <si>
    <t>Asistencia a PCC, verificación y rearme</t>
  </si>
  <si>
    <t>Asistencia a PCC, verificación y rearme.  (Fuera horario laboral)</t>
  </si>
  <si>
    <t>Asistencias varias Maniobras cortes programados, localización de fugas,asistencia a terceros..(Fuera de horario Laboral)</t>
  </si>
  <si>
    <t>Asistencias varias: Maniobras en conducciones, cortes programados, localización de fugas, asistencia a terceros.</t>
  </si>
  <si>
    <t>Tipo nº1. Limpieza de arqueta. Arquetas: ventosas, desagües, seccionamientos, aliviaderos,  etc.</t>
  </si>
  <si>
    <t>Tipo nº2. Limpieza instalación interior &lt;10m2</t>
  </si>
  <si>
    <t>Tipo nº3. Limpieza instalación interior entre 10m2 y 50m2</t>
  </si>
  <si>
    <t>Tipo nº6. Limpieza de galería</t>
  </si>
  <si>
    <t>Tipo nº5. Limpieza instalación interior entre mas de 100m2</t>
  </si>
  <si>
    <t>Tipo nº4. Limpieza instalación interior entre 50m2 y 100m2</t>
  </si>
  <si>
    <t>Gestión de lodos provenientes de limpiezas de Dpto. (Bruta o tratada) a gestor autorizado</t>
  </si>
  <si>
    <t xml:space="preserve"> Kgr (mortero de reparación)</t>
  </si>
  <si>
    <t>Suministro y reposición de cristales</t>
  </si>
  <si>
    <t>Suministro y reposición de  paves</t>
  </si>
  <si>
    <t>Reparación fuga en conducción enterrada entre DN450</t>
  </si>
  <si>
    <t>Reparación fuga en conducción enterrada entre DN600</t>
  </si>
  <si>
    <t>Reparación fuga en conducción enterrada entre DN1000</t>
  </si>
  <si>
    <t>Instalación de visores de nivel de depósitos y regla</t>
  </si>
  <si>
    <t>Suministro y montaje tubo Fundición Estandar UNE-EN545  (K9 Negro)  PN16 DN400</t>
  </si>
  <si>
    <t>Suministro y montaje tubo PE-100 PN16 DN300</t>
  </si>
  <si>
    <t>Suministro y montaje arqueta  electrica PVC</t>
  </si>
  <si>
    <t>Demolición y desescombro de obra civil (asimilable,, hormigón, ladrillo,  cerámica)</t>
  </si>
  <si>
    <t xml:space="preserve">Carga, Transporte y gestión de residuos asimilables RSU </t>
  </si>
  <si>
    <t>Carga, Transporte y gestión de residuos inertes (asimilable escombros)</t>
  </si>
  <si>
    <t>Carga, Transporte y gestión de residuos Peligrosos  (material de excavación, rellenos  de  tierras contaminadas)</t>
  </si>
  <si>
    <t xml:space="preserve">Carga, Transporte y gestión de residuos NO peligrosos (material escavación terreno natural, o rellenos no peligrosos) </t>
  </si>
  <si>
    <t>Carga (succión), Transporte y gestión de residuos lodos provenientes de limpiezas de Dpto.agua bruta y tratada</t>
  </si>
  <si>
    <t>Jornada</t>
  </si>
  <si>
    <t>Trabajos subacuaticos Buzos. 3 buzos profesionales, incluido PILOTO, COPILOTO y AYUDANTE,
incluido desplazamiento con FURGÓN DE RÁPIDA INTERVENCIÓN</t>
  </si>
  <si>
    <t>Camión Cisterna Limpieza 20m3</t>
  </si>
  <si>
    <t>Actualización plano inventario del área (PCG, captaciones URA etc.)</t>
  </si>
  <si>
    <t>Inpección Acustica (Smart ball o siminar). Estudio preliminar</t>
  </si>
  <si>
    <t>Inpección Acustica (Smart ball o siminar) Inspección  (incluida inserción)</t>
  </si>
  <si>
    <t>Inpección Acustica (Smart ball o siminar). Inserción extra</t>
  </si>
  <si>
    <t>Inpección Acustica (Smart ball o siminar)(o siminar). Informe definitivo</t>
  </si>
  <si>
    <t>Carga, transporte y descarga de Aljibe CABB hasta 6 m3</t>
  </si>
  <si>
    <t>Infome indicadores Ie sistema</t>
  </si>
  <si>
    <t>Indicador</t>
  </si>
  <si>
    <t>plantilla/plano</t>
  </si>
  <si>
    <t>Baja sobro  BI contratista</t>
  </si>
  <si>
    <t>Zahorra de cantera 0/20</t>
  </si>
  <si>
    <t>Zahorra  0/20 artificial de hormigón</t>
  </si>
  <si>
    <t>Asistencia a maniobras y operaciones en instalaciones  (arranques bombeos, maniobras Dptos)</t>
  </si>
  <si>
    <t>Asistencia a maniobras y operaciones en instalaciones  (arranques bombeos,maniobras Dptos)). Fuera horario laboral</t>
  </si>
  <si>
    <t>Informe mensual de Prevención.</t>
  </si>
  <si>
    <t xml:space="preserve">Procedimientos e instrucciones  específicos </t>
  </si>
  <si>
    <t xml:space="preserve">Documento aseguramiento Instalación </t>
  </si>
  <si>
    <t xml:space="preserve">Informes varios </t>
  </si>
  <si>
    <t>Nuevo inventariado GIS Arqueta y captación</t>
  </si>
  <si>
    <t>Nuevo inventariado GIS sala de válvulas, bombeo y depósito,  etc.</t>
  </si>
  <si>
    <t xml:space="preserve">Nuevo inventariado  GIS Trazado conducción  </t>
  </si>
  <si>
    <t>Realización nuevo plano inventario del área (PCG, captaciones URA etc.)</t>
  </si>
  <si>
    <t>Abono por informes</t>
  </si>
  <si>
    <t>5.1 TRABAJOS DE EXPLOTACIÓN</t>
  </si>
  <si>
    <t>5.1.1 ASISTENCIAS ELECTROMECÁNICAS Y DE EXPLOTACIÓN</t>
  </si>
  <si>
    <t>5.1.1.1</t>
  </si>
  <si>
    <t>5.1.1.2</t>
  </si>
  <si>
    <t>5.1.1.3</t>
  </si>
  <si>
    <t>5.1.2.1</t>
  </si>
  <si>
    <t>5.1.2 RUTAS REVISIÓN, CONTROL, INSPECCIÓN Y AUTOMANTENIMIENTO</t>
  </si>
  <si>
    <t>5.1.2.2</t>
  </si>
  <si>
    <t>5.1.2.3</t>
  </si>
  <si>
    <t>5.1.2.4</t>
  </si>
  <si>
    <t>5.1.3.  ACTUACIONES PREVENTIVAS DE CONTROL DE FUGAS</t>
  </si>
  <si>
    <t>5.1.3.1</t>
  </si>
  <si>
    <t>5.1.3.2</t>
  </si>
  <si>
    <t>5.1.3.3</t>
  </si>
  <si>
    <t xml:space="preserve">Instalación registrador portátil  </t>
  </si>
  <si>
    <t>Ud (semana)</t>
  </si>
  <si>
    <t>5.1.3.4</t>
  </si>
  <si>
    <t>Inpección mediante  ROV Dron</t>
  </si>
  <si>
    <t>Inyección de gas trazador en tuberías de diámetro mayor de 300 mm. y menor o igual de 600 mm</t>
  </si>
  <si>
    <t>Inyección de gas trazador en tuberías de diámetro mayor de 600 mm</t>
  </si>
  <si>
    <t>Detección de fugas en tuberías en servicio en tuberías de diámetro menor o igual de 300 mm</t>
  </si>
  <si>
    <t>Detección de fugas en tuberías en servicio en tuberías de diámetro mayor de  600 mm</t>
  </si>
  <si>
    <t xml:space="preserve"> Detección de fugas en tuberías en vacío en tuberías de diámetro menor o igual de 300 mm</t>
  </si>
  <si>
    <t>Detección de fugas en tuberías en vacío en tuberías de diámetro mayor de       300 mm</t>
  </si>
  <si>
    <t>Detección de fugas en tuberías en vacío en tuberías de diámetro mayor de       600 mm</t>
  </si>
  <si>
    <t>5.2.1.1</t>
  </si>
  <si>
    <t>Carga (succión) y Transporte lodos provenientes de limpiezas de Dpto.agua bruta y tratada</t>
  </si>
  <si>
    <t>5.2.1.2</t>
  </si>
  <si>
    <t xml:space="preserve">Limpieza captación. Dragado con máquina. </t>
  </si>
  <si>
    <t>Carga, transporte y canon de vertido de acarreos de dragado de captaciones a gestor autorizado</t>
  </si>
  <si>
    <t>Retirada y gestión de animales muertos</t>
  </si>
  <si>
    <t>5.2.1.3</t>
  </si>
  <si>
    <t>5.2.1.4</t>
  </si>
  <si>
    <t>5.2.1.5</t>
  </si>
  <si>
    <t>5.2.1.6</t>
  </si>
  <si>
    <t>5.2.2.1</t>
  </si>
  <si>
    <t>Reparación fuga en conducción enterrada entre &lt;=DN100. Metodo 1</t>
  </si>
  <si>
    <t>Reparación fuga en conducción enterrada entre DN125. Metodo 1</t>
  </si>
  <si>
    <t>Reparación fuga en conducción enterrada entre DN200. Metodo 1</t>
  </si>
  <si>
    <t>Reparación fuga en conducción enterrada entre DN250.Metodo 1</t>
  </si>
  <si>
    <t>Reparación fuga en conducción enterrada entre DN300.Metodo 1</t>
  </si>
  <si>
    <t>Reparación fuga en conducción enterrada entre DN400.Metodo 1</t>
  </si>
  <si>
    <t>Reparación fuga en conducción enterrada entre DN500.Metodo 1</t>
  </si>
  <si>
    <t>Reparación fuga en conducción enterrada entre DN800.Metodo 1</t>
  </si>
  <si>
    <t>Reparación fuga en conducción enterrada entre DN1200. Metodo 1</t>
  </si>
  <si>
    <t>Reparación fuga en conducción enterrada entre DN1500. Metodo 1</t>
  </si>
  <si>
    <t>Reparación conducción metálica mediante soldado de chapa. Metodo 2</t>
  </si>
  <si>
    <t>Reparación (reconstrucción) conducción Hormigón alma de chapa de cualquier diámetro. Metodo 3</t>
  </si>
  <si>
    <t>Reparación de tuberías de PRFV. Metodo 4</t>
  </si>
  <si>
    <t>Reparación de tuberías mediante fibra de carbono. Metodo 5</t>
  </si>
  <si>
    <t>Reparación de desconches en depósitos, fachadas, techos y cubiertas. Picado de zonas deterioradas, saneado, pasivado  y reconstrucción con mortero de reparación e impermeabilización posterior con mortero hidráulico (ARDEX HUMISTOP o similar).Para desconches con espesores menores a 50mm</t>
  </si>
  <si>
    <t>Reparación juntas (depósito, canal abiertos o cerrados), mediante instalación banda NBR (tipo COFLEX  HN200mm 1,2m De Neff o similar) anclada con mortero de resina epoxy (MULTITEK ADHESIVO SDW De Neff o similar). Incluido material de relleno (porespan) y acondiccionamiento de la base para su instalación.</t>
  </si>
  <si>
    <t>5.2.2.2</t>
  </si>
  <si>
    <t>5.2.2.3</t>
  </si>
  <si>
    <t>5.2.2.4</t>
  </si>
  <si>
    <t>5.2.2.6</t>
  </si>
  <si>
    <t>5.2.2.5</t>
  </si>
  <si>
    <t>Suministro y montaje tubo eléctrico ( Polietileno corrugado doble capa eléctrico  DN90)</t>
  </si>
  <si>
    <t>Suministro y montaje tubo eléctrico (Polietileno corrugado doble capa eléctrico  DN110)</t>
  </si>
  <si>
    <t>Excavación y relleno de zanjas terreno natural. Incluido relleno arena+ zahorra  natural  Z 0/20</t>
  </si>
  <si>
    <t xml:space="preserve">Excavación y relleno de zanjas roca o hormigón  (consistencia media dura). Incluido relleno arena+ zahorra  natural  </t>
  </si>
  <si>
    <t xml:space="preserve">Excavación y relleno de zanjas roca hormigón armado o con fibras  (dura). Incluido relleno arena+ zahorra  natural  </t>
  </si>
  <si>
    <t>Firmes de hormigón 20cm</t>
  </si>
  <si>
    <t>5.2.2.7</t>
  </si>
  <si>
    <t>5.2.2.8</t>
  </si>
  <si>
    <t>5.2.2.9</t>
  </si>
  <si>
    <t>5.2.2.10</t>
  </si>
  <si>
    <t>5.2.2.11</t>
  </si>
  <si>
    <t>5.2.2.12</t>
  </si>
  <si>
    <t>5.2.213</t>
  </si>
  <si>
    <t>5.2.2.14</t>
  </si>
  <si>
    <t>5.2.2.15</t>
  </si>
  <si>
    <t>5.2.2.16</t>
  </si>
  <si>
    <t>5.2.2.17</t>
  </si>
  <si>
    <t>5.3 TRABAJOS POR ADMINISTRACIÓN</t>
  </si>
  <si>
    <t>5.3.1  PERSONAL</t>
  </si>
  <si>
    <t>5.3.2 MAQUINARIA-TRANSPORTE</t>
  </si>
  <si>
    <t>5.3.1.1</t>
  </si>
  <si>
    <t>5.3.1.2</t>
  </si>
  <si>
    <t>Camión con grúa incorporada para transporte de Cisternar CABB 12m3</t>
  </si>
  <si>
    <t>5.3.2.1</t>
  </si>
  <si>
    <t xml:space="preserve">Carga, transporte y descarga de cisterna de 12m3 (camión + cisterna) </t>
  </si>
  <si>
    <t>5.3.3.1</t>
  </si>
  <si>
    <t>5.3.3.2</t>
  </si>
  <si>
    <t>5.3.3 MATERIAL Y  REPOSICIÓN TÉCNICA</t>
  </si>
  <si>
    <t>Suministro material, equipos y servicios fuera de contrato. Referencia catálogo o presupuesto suncontratista.</t>
  </si>
  <si>
    <t>5.4 TRABAJOS DE OFICINA TÉCNICA</t>
  </si>
  <si>
    <t>5.4.1 INFORMES</t>
  </si>
  <si>
    <t>5.4.1.1</t>
  </si>
  <si>
    <t>5.4.1.2</t>
  </si>
  <si>
    <t>5.4.1.3</t>
  </si>
  <si>
    <t>5.4.1.4</t>
  </si>
  <si>
    <t>5.4.2 MEMORIAS TÉNICA VALORADAS</t>
  </si>
  <si>
    <t>5.4.2.1</t>
  </si>
  <si>
    <t>5.4.2.2</t>
  </si>
  <si>
    <t>5.4.3  TRABAJOS GIS</t>
  </si>
  <si>
    <t>Elaboración de Memorias Técnicas Valoradas &lt;8%</t>
  </si>
  <si>
    <t>Actulización GIS por OT</t>
  </si>
  <si>
    <t>Revisión en campo y  actualización fotos 3D GIS   arqueta y captación</t>
  </si>
  <si>
    <t>5.4.3.1</t>
  </si>
  <si>
    <t>5.4.4 PLANOS DEL AREA</t>
  </si>
  <si>
    <t>5.4.4.1</t>
  </si>
  <si>
    <t>5.1.3.5</t>
  </si>
  <si>
    <t>5.1.3.6</t>
  </si>
  <si>
    <t>5.1.3.7</t>
  </si>
  <si>
    <t>5.5 FIGURAS DEL CONTRATO</t>
  </si>
  <si>
    <t>5.4.5 TRABAJOS CHECK-LIST</t>
  </si>
  <si>
    <t>5..4.5.1</t>
  </si>
  <si>
    <t>Punto PPTP</t>
  </si>
  <si>
    <t>5.2.2 TRABAJOS DE CONSERVACIÓN-CORRECTIVOS OBRA CIVIL Y OBRA MENOR NUEVA</t>
  </si>
  <si>
    <t>5.2.1 TRABAJOS DE CONSERVACIÓN-LIMPIEZAS</t>
  </si>
  <si>
    <t>5.5.1</t>
  </si>
  <si>
    <t>5.5.2</t>
  </si>
  <si>
    <t>Asistencia a servicio contadores  (AC)</t>
  </si>
  <si>
    <t xml:space="preserve">Reten mixto explotación y conservación y obras </t>
  </si>
  <si>
    <t>5.5.4</t>
  </si>
  <si>
    <t>5.5.3</t>
  </si>
  <si>
    <t>Encargado servicio de Obras. Electromecánicos (ESO)</t>
  </si>
  <si>
    <t>2 años</t>
  </si>
  <si>
    <t xml:space="preserve">PRECIO UNITARIO </t>
  </si>
  <si>
    <t>IMPORTE 
TOTAL 
(2 años)</t>
  </si>
  <si>
    <t>TOTAL ESTE
 (24 meses)</t>
  </si>
  <si>
    <t>Anualidad</t>
  </si>
  <si>
    <r>
      <t>Construcción de estructuras de hormigón (muros, arquetas, macizos) hasta 20 m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. Incluida armadura correspondiente a cada aplicación</t>
    </r>
  </si>
  <si>
    <t>ANEXO 4.1: CUADRO DE CONCEPTOS, UNIDADES, MEDICIONES Y PRECIOS DE EJECUCIÓN POR CONTRATA</t>
  </si>
  <si>
    <t>Inyección de gas trazador en tuberías de diámetro menor de 300 mm</t>
  </si>
  <si>
    <t>Detección de fugas en tuberías en servicio en tuberías de diámetro  mayor de 300 mm. y menor o igual de 600 mm</t>
  </si>
  <si>
    <t>Firmes de Zahorra natural  0/20 cm compactado</t>
  </si>
  <si>
    <t>Realización nuevo planos y listado plano del área.</t>
  </si>
  <si>
    <t>Actualización planos y listado del área.</t>
  </si>
  <si>
    <t>TOTAL ESTE
(24 meses)</t>
  </si>
  <si>
    <t>IMPORTE</t>
  </si>
  <si>
    <t>IMPORTES POR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</si>
</sst>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vertAlign val="superscript"/>
      <sz val="1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7" fillId="0" borderId="0"/>
    <xf numFmtId="0" fontId="2" fillId="0" borderId="0"/>
    <xf numFmtId="0" fontId="11" fillId="0" borderId="0"/>
    <xf numFmtId="0" fontId="12" fillId="0" borderId="0"/>
    <xf numFmtId="0" fontId="1" fillId="0" borderId="0"/>
    <xf numFmtId="0" fontId="12" fillId="0" borderId="0"/>
  </cellStyleXfs>
  <cellXfs count="92">
    <xf numFmtId="0" fontId="0" fillId="0" borderId="0" xfId="0"/>
    <xf numFmtId="0" fontId="3" fillId="0" borderId="0" xfId="1"/>
    <xf numFmtId="0" fontId="6" fillId="0" borderId="0" xfId="1" applyFont="1"/>
    <xf numFmtId="0" fontId="8" fillId="0" borderId="0" xfId="2" applyFont="1"/>
    <xf numFmtId="3" fontId="10" fillId="4" borderId="10" xfId="1" applyNumberFormat="1" applyFont="1" applyFill="1" applyBorder="1" applyAlignment="1">
      <alignment horizontal="center" vertical="center"/>
    </xf>
    <xf numFmtId="0" fontId="5" fillId="0" borderId="0" xfId="1" applyFont="1"/>
    <xf numFmtId="164" fontId="10" fillId="4" borderId="10" xfId="1" applyNumberFormat="1" applyFont="1" applyFill="1" applyBorder="1" applyAlignment="1">
      <alignment horizontal="right" vertical="center"/>
    </xf>
    <xf numFmtId="0" fontId="10" fillId="4" borderId="10" xfId="1" applyFont="1" applyFill="1" applyBorder="1" applyAlignment="1">
      <alignment vertical="center" wrapText="1"/>
    </xf>
    <xf numFmtId="0" fontId="3" fillId="0" borderId="0" xfId="1" applyAlignment="1">
      <alignment wrapText="1"/>
    </xf>
    <xf numFmtId="0" fontId="15" fillId="3" borderId="10" xfId="1" applyFont="1" applyFill="1" applyBorder="1" applyAlignment="1">
      <alignment horizontal="center" vertical="center"/>
    </xf>
    <xf numFmtId="2" fontId="10" fillId="2" borderId="10" xfId="1" applyNumberFormat="1" applyFont="1" applyFill="1" applyBorder="1" applyAlignment="1">
      <alignment horizontal="right" vertical="center"/>
    </xf>
    <xf numFmtId="164" fontId="13" fillId="0" borderId="0" xfId="1" applyNumberFormat="1" applyFont="1"/>
    <xf numFmtId="0" fontId="16" fillId="0" borderId="9" xfId="1" applyFont="1" applyBorder="1" applyAlignment="1">
      <alignment horizontal="center" vertical="center" wrapText="1"/>
    </xf>
    <xf numFmtId="0" fontId="14" fillId="2" borderId="8" xfId="1" applyFont="1" applyFill="1" applyBorder="1" applyAlignment="1">
      <alignment wrapText="1"/>
    </xf>
    <xf numFmtId="0" fontId="14" fillId="3" borderId="8" xfId="1" applyFont="1" applyFill="1" applyBorder="1" applyAlignment="1">
      <alignment wrapText="1"/>
    </xf>
    <xf numFmtId="3" fontId="10" fillId="2" borderId="10" xfId="1" applyNumberFormat="1" applyFont="1" applyFill="1" applyBorder="1" applyAlignment="1">
      <alignment horizontal="center" vertical="center"/>
    </xf>
    <xf numFmtId="3" fontId="10" fillId="4" borderId="10" xfId="1" applyNumberFormat="1" applyFont="1" applyFill="1" applyBorder="1" applyAlignment="1">
      <alignment horizontal="center" vertical="center" wrapText="1"/>
    </xf>
    <xf numFmtId="4" fontId="10" fillId="4" borderId="10" xfId="1" applyNumberFormat="1" applyFont="1" applyFill="1" applyBorder="1" applyAlignment="1">
      <alignment horizontal="center" vertical="center"/>
    </xf>
    <xf numFmtId="164" fontId="14" fillId="0" borderId="7" xfId="1" applyNumberFormat="1" applyFont="1" applyBorder="1" applyAlignment="1">
      <alignment horizontal="center" vertical="center" wrapText="1"/>
    </xf>
    <xf numFmtId="0" fontId="13" fillId="0" borderId="0" xfId="1" applyFont="1"/>
    <xf numFmtId="164" fontId="16" fillId="0" borderId="9" xfId="1" applyNumberFormat="1" applyFont="1" applyBorder="1" applyAlignment="1">
      <alignment horizontal="center" vertical="center" wrapText="1"/>
    </xf>
    <xf numFmtId="164" fontId="14" fillId="2" borderId="8" xfId="1" applyNumberFormat="1" applyFont="1" applyFill="1" applyBorder="1"/>
    <xf numFmtId="164" fontId="14" fillId="3" borderId="8" xfId="1" applyNumberFormat="1" applyFont="1" applyFill="1" applyBorder="1"/>
    <xf numFmtId="164" fontId="10" fillId="4" borderId="10" xfId="1" applyNumberFormat="1" applyFont="1" applyFill="1" applyBorder="1" applyAlignment="1">
      <alignment horizontal="right" vertical="center" wrapText="1"/>
    </xf>
    <xf numFmtId="164" fontId="10" fillId="2" borderId="10" xfId="1" applyNumberFormat="1" applyFont="1" applyFill="1" applyBorder="1" applyAlignment="1">
      <alignment horizontal="right" vertical="center"/>
    </xf>
    <xf numFmtId="164" fontId="15" fillId="3" borderId="10" xfId="1" applyNumberFormat="1" applyFont="1" applyFill="1" applyBorder="1" applyAlignment="1">
      <alignment horizontal="center" vertical="center"/>
    </xf>
    <xf numFmtId="164" fontId="10" fillId="4" borderId="7" xfId="1" applyNumberFormat="1" applyFont="1" applyFill="1" applyBorder="1" applyAlignment="1">
      <alignment horizontal="right" vertical="center"/>
    </xf>
    <xf numFmtId="164" fontId="14" fillId="0" borderId="10" xfId="1" applyNumberFormat="1" applyFont="1" applyBorder="1" applyAlignment="1">
      <alignment horizontal="center" vertical="center" wrapText="1"/>
    </xf>
    <xf numFmtId="164" fontId="10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0" fillId="4" borderId="10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164" fontId="3" fillId="0" borderId="0" xfId="1" applyNumberFormat="1"/>
    <xf numFmtId="0" fontId="9" fillId="3" borderId="4" xfId="1" applyFont="1" applyFill="1" applyBorder="1" applyAlignment="1">
      <alignment vertical="center"/>
    </xf>
    <xf numFmtId="0" fontId="9" fillId="3" borderId="5" xfId="1" applyFont="1" applyFill="1" applyBorder="1" applyAlignment="1">
      <alignment vertical="center"/>
    </xf>
    <xf numFmtId="0" fontId="10" fillId="4" borderId="8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vertical="center" wrapText="1"/>
    </xf>
    <xf numFmtId="164" fontId="15" fillId="2" borderId="10" xfId="1" applyNumberFormat="1" applyFont="1" applyFill="1" applyBorder="1" applyAlignment="1">
      <alignment horizontal="center" vertical="center"/>
    </xf>
    <xf numFmtId="0" fontId="14" fillId="2" borderId="3" xfId="1" applyFont="1" applyFill="1" applyBorder="1"/>
    <xf numFmtId="0" fontId="14" fillId="3" borderId="3" xfId="1" applyFont="1" applyFill="1" applyBorder="1"/>
    <xf numFmtId="0" fontId="15" fillId="4" borderId="3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vertical="center" wrapText="1"/>
    </xf>
    <xf numFmtId="0" fontId="15" fillId="4" borderId="6" xfId="0" applyFont="1" applyFill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right" vertical="center"/>
    </xf>
    <xf numFmtId="3" fontId="10" fillId="4" borderId="7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wrapText="1"/>
    </xf>
    <xf numFmtId="0" fontId="10" fillId="4" borderId="8" xfId="1" applyFont="1" applyFill="1" applyBorder="1" applyAlignment="1">
      <alignment vertical="center" wrapText="1"/>
    </xf>
    <xf numFmtId="0" fontId="10" fillId="4" borderId="6" xfId="1" applyFont="1" applyFill="1" applyBorder="1" applyAlignment="1">
      <alignment vertical="center" wrapText="1"/>
    </xf>
    <xf numFmtId="0" fontId="17" fillId="2" borderId="5" xfId="1" applyFont="1" applyFill="1" applyBorder="1" applyAlignment="1">
      <alignment vertical="center"/>
    </xf>
    <xf numFmtId="0" fontId="17" fillId="2" borderId="6" xfId="1" applyFont="1" applyFill="1" applyBorder="1" applyAlignment="1">
      <alignment vertical="center" wrapText="1"/>
    </xf>
    <xf numFmtId="0" fontId="10" fillId="4" borderId="7" xfId="1" applyFont="1" applyFill="1" applyBorder="1" applyAlignment="1">
      <alignment vertical="center" wrapText="1"/>
    </xf>
    <xf numFmtId="0" fontId="10" fillId="4" borderId="4" xfId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justify" vertical="center" wrapText="1"/>
    </xf>
    <xf numFmtId="0" fontId="10" fillId="0" borderId="0" xfId="1" applyFont="1" applyAlignment="1">
      <alignment wrapText="1"/>
    </xf>
    <xf numFmtId="3" fontId="10" fillId="4" borderId="10" xfId="0" applyNumberFormat="1" applyFont="1" applyFill="1" applyBorder="1" applyAlignment="1">
      <alignment horizontal="center" vertical="center"/>
    </xf>
    <xf numFmtId="164" fontId="19" fillId="3" borderId="8" xfId="1" applyNumberFormat="1" applyFont="1" applyFill="1" applyBorder="1"/>
    <xf numFmtId="164" fontId="19" fillId="0" borderId="0" xfId="1" applyNumberFormat="1" applyFont="1"/>
    <xf numFmtId="164" fontId="15" fillId="0" borderId="9" xfId="1" applyNumberFormat="1" applyFont="1" applyBorder="1" applyAlignment="1">
      <alignment horizontal="center" vertical="center" wrapText="1"/>
    </xf>
    <xf numFmtId="164" fontId="19" fillId="2" borderId="8" xfId="1" applyNumberFormat="1" applyFont="1" applyFill="1" applyBorder="1"/>
    <xf numFmtId="164" fontId="19" fillId="0" borderId="0" xfId="1" applyNumberFormat="1" applyFont="1" applyAlignment="1">
      <alignment wrapText="1"/>
    </xf>
    <xf numFmtId="164" fontId="15" fillId="2" borderId="10" xfId="1" applyNumberFormat="1" applyFont="1" applyFill="1" applyBorder="1" applyAlignment="1">
      <alignment horizontal="right" vertical="center"/>
    </xf>
    <xf numFmtId="0" fontId="20" fillId="0" borderId="10" xfId="1" applyFont="1" applyBorder="1"/>
    <xf numFmtId="164" fontId="20" fillId="0" borderId="11" xfId="1" applyNumberFormat="1" applyFont="1" applyBorder="1" applyAlignment="1">
      <alignment horizontal="center"/>
    </xf>
    <xf numFmtId="164" fontId="6" fillId="0" borderId="11" xfId="1" applyNumberFormat="1" applyFont="1" applyBorder="1" applyAlignment="1">
      <alignment horizontal="center" vertical="center" wrapText="1"/>
    </xf>
    <xf numFmtId="164" fontId="14" fillId="0" borderId="11" xfId="1" applyNumberFormat="1" applyFont="1" applyBorder="1" applyAlignment="1">
      <alignment horizontal="center" wrapText="1"/>
    </xf>
    <xf numFmtId="164" fontId="20" fillId="0" borderId="11" xfId="1" applyNumberFormat="1" applyFont="1" applyBorder="1" applyAlignment="1">
      <alignment horizontal="center" wrapText="1"/>
    </xf>
    <xf numFmtId="2" fontId="10" fillId="4" borderId="10" xfId="1" applyNumberFormat="1" applyFont="1" applyFill="1" applyBorder="1" applyAlignment="1">
      <alignment horizontal="right" vertical="center"/>
    </xf>
    <xf numFmtId="0" fontId="4" fillId="3" borderId="4" xfId="1" applyFont="1" applyFill="1" applyBorder="1" applyAlignment="1">
      <alignment horizontal="left"/>
    </xf>
    <xf numFmtId="0" fontId="4" fillId="3" borderId="5" xfId="1" applyFont="1" applyFill="1" applyBorder="1" applyAlignment="1">
      <alignment horizontal="left"/>
    </xf>
    <xf numFmtId="0" fontId="4" fillId="3" borderId="6" xfId="1" applyFont="1" applyFill="1" applyBorder="1" applyAlignment="1">
      <alignment horizontal="left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/>
    </xf>
    <xf numFmtId="0" fontId="17" fillId="2" borderId="8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9" fillId="3" borderId="3" xfId="1" applyFont="1" applyFill="1" applyBorder="1" applyAlignment="1">
      <alignment horizontal="center"/>
    </xf>
    <xf numFmtId="0" fontId="9" fillId="3" borderId="4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164" fontId="14" fillId="0" borderId="9" xfId="1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1" xr:uid="{EFE750A5-9A00-4FF4-80B6-0302837EA751}"/>
    <cellStyle name="Normal 2 2" xfId="2" xr:uid="{985AA48B-D262-45BB-9409-AF3DF20A6EA4}"/>
    <cellStyle name="Normal 2 3" xfId="7" xr:uid="{AC15D7EE-081D-47F2-8DD7-20EE64B7B6F6}"/>
    <cellStyle name="Normal 3" xfId="3" xr:uid="{6A2A7453-88D9-48BD-8E7C-B1093D4E5AEB}"/>
    <cellStyle name="Normal 4" xfId="4" xr:uid="{8F4EAB1F-908E-482C-9D6F-F6083CE8B886}"/>
    <cellStyle name="Normal 5" xfId="5" xr:uid="{AB267896-3211-4777-8890-C1F0A3054964}"/>
    <cellStyle name="Normal 6" xfId="6" xr:uid="{EBD6A6E1-4499-488D-82CB-2710DE0A8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FD44-4CAD-4624-AFEE-1431F9665205}">
  <dimension ref="B1:J294"/>
  <sheetViews>
    <sheetView tabSelected="1" topLeftCell="A251" zoomScale="90" zoomScaleNormal="90" workbookViewId="0">
      <selection activeCell="M260" sqref="M260"/>
    </sheetView>
  </sheetViews>
  <sheetFormatPr baseColWidth="10" defaultColWidth="11.42578125" defaultRowHeight="15" x14ac:dyDescent="0.25"/>
  <cols>
    <col min="1" max="1" width="11.42578125" style="1"/>
    <col min="2" max="2" width="9.28515625" style="19" customWidth="1"/>
    <col min="3" max="3" width="7.7109375" style="19" customWidth="1"/>
    <col min="4" max="4" width="43.7109375" style="51" customWidth="1"/>
    <col min="5" max="5" width="24.7109375" style="19" bestFit="1" customWidth="1"/>
    <col min="6" max="6" width="12.7109375" style="11" bestFit="1" customWidth="1"/>
    <col min="7" max="7" width="12.42578125" style="19" customWidth="1"/>
    <col min="8" max="8" width="15.28515625" style="11" customWidth="1"/>
    <col min="9" max="9" width="14.140625" style="62" customWidth="1"/>
    <col min="10" max="10" width="12.42578125" style="1" customWidth="1"/>
    <col min="11" max="16384" width="11.42578125" style="1"/>
  </cols>
  <sheetData>
    <row r="1" spans="2:9" x14ac:dyDescent="0.25">
      <c r="E1" s="11"/>
      <c r="G1" s="11"/>
    </row>
    <row r="2" spans="2:9" ht="33.75" customHeight="1" x14ac:dyDescent="0.35">
      <c r="B2" s="3" t="s">
        <v>380</v>
      </c>
      <c r="C2" s="3"/>
      <c r="E2" s="11"/>
      <c r="G2" s="11"/>
    </row>
    <row r="3" spans="2:9" ht="33.75" customHeight="1" thickBot="1" x14ac:dyDescent="0.3">
      <c r="E3" s="11"/>
      <c r="G3" s="11"/>
    </row>
    <row r="4" spans="2:9" ht="33.75" customHeight="1" thickBot="1" x14ac:dyDescent="0.3">
      <c r="B4" s="79" t="s">
        <v>0</v>
      </c>
      <c r="C4" s="80" t="s">
        <v>364</v>
      </c>
      <c r="D4" s="82" t="s">
        <v>1</v>
      </c>
      <c r="E4" s="83" t="s">
        <v>2</v>
      </c>
      <c r="F4" s="91" t="s">
        <v>375</v>
      </c>
      <c r="G4" s="69" t="s">
        <v>3</v>
      </c>
      <c r="H4" s="69" t="s">
        <v>387</v>
      </c>
      <c r="I4" s="71" t="s">
        <v>388</v>
      </c>
    </row>
    <row r="5" spans="2:9" s="2" customFormat="1" ht="59.25" customHeight="1" thickBot="1" x14ac:dyDescent="0.3">
      <c r="B5" s="79"/>
      <c r="C5" s="81"/>
      <c r="D5" s="82"/>
      <c r="E5" s="83"/>
      <c r="F5" s="91"/>
      <c r="G5" s="12" t="s">
        <v>377</v>
      </c>
      <c r="H5" s="20" t="s">
        <v>386</v>
      </c>
      <c r="I5" s="63" t="s">
        <v>386</v>
      </c>
    </row>
    <row r="6" spans="2:9" s="2" customFormat="1" ht="28.5" customHeight="1" x14ac:dyDescent="0.35">
      <c r="B6" s="84" t="s">
        <v>256</v>
      </c>
      <c r="C6" s="84"/>
      <c r="D6" s="84"/>
      <c r="E6" s="39"/>
      <c r="F6" s="21"/>
      <c r="G6" s="13"/>
      <c r="H6" s="21"/>
      <c r="I6" s="64">
        <f>SUM(H8:H45)</f>
        <v>0</v>
      </c>
    </row>
    <row r="7" spans="2:9" s="2" customFormat="1" ht="17.25" customHeight="1" x14ac:dyDescent="0.25">
      <c r="B7" s="85" t="s">
        <v>257</v>
      </c>
      <c r="C7" s="86"/>
      <c r="D7" s="87"/>
      <c r="E7" s="40"/>
      <c r="F7" s="22"/>
      <c r="G7" s="14"/>
      <c r="H7" s="22"/>
      <c r="I7" s="61">
        <f>SUM(H8:H13)</f>
        <v>0</v>
      </c>
    </row>
    <row r="8" spans="2:9" x14ac:dyDescent="0.25">
      <c r="B8" s="30">
        <v>1</v>
      </c>
      <c r="C8" s="36" t="s">
        <v>258</v>
      </c>
      <c r="D8" s="52" t="s">
        <v>203</v>
      </c>
      <c r="E8" s="41" t="s">
        <v>4</v>
      </c>
      <c r="F8" s="6"/>
      <c r="G8" s="4">
        <v>620</v>
      </c>
      <c r="H8" s="6">
        <f t="shared" ref="H8:H13" si="0">F8*G8</f>
        <v>0</v>
      </c>
    </row>
    <row r="9" spans="2:9" ht="25.5" x14ac:dyDescent="0.25">
      <c r="B9" s="30">
        <v>2</v>
      </c>
      <c r="C9" s="36" t="s">
        <v>258</v>
      </c>
      <c r="D9" s="7" t="s">
        <v>204</v>
      </c>
      <c r="E9" s="42" t="s">
        <v>4</v>
      </c>
      <c r="F9" s="6"/>
      <c r="G9" s="4">
        <v>310</v>
      </c>
      <c r="H9" s="6">
        <f t="shared" si="0"/>
        <v>0</v>
      </c>
    </row>
    <row r="10" spans="2:9" ht="38.25" x14ac:dyDescent="0.25">
      <c r="B10" s="30">
        <v>3</v>
      </c>
      <c r="C10" s="36" t="s">
        <v>259</v>
      </c>
      <c r="D10" s="7" t="s">
        <v>245</v>
      </c>
      <c r="E10" s="42" t="s">
        <v>4</v>
      </c>
      <c r="F10" s="6"/>
      <c r="G10" s="4">
        <v>62</v>
      </c>
      <c r="H10" s="6">
        <f t="shared" si="0"/>
        <v>0</v>
      </c>
    </row>
    <row r="11" spans="2:9" ht="38.25" x14ac:dyDescent="0.25">
      <c r="B11" s="30">
        <v>4</v>
      </c>
      <c r="C11" s="36" t="s">
        <v>259</v>
      </c>
      <c r="D11" s="7" t="s">
        <v>246</v>
      </c>
      <c r="E11" s="42" t="s">
        <v>4</v>
      </c>
      <c r="F11" s="6"/>
      <c r="G11" s="4">
        <v>31</v>
      </c>
      <c r="H11" s="6">
        <f t="shared" si="0"/>
        <v>0</v>
      </c>
    </row>
    <row r="12" spans="2:9" ht="38.25" x14ac:dyDescent="0.25">
      <c r="B12" s="30">
        <v>5</v>
      </c>
      <c r="C12" s="36" t="s">
        <v>260</v>
      </c>
      <c r="D12" s="7" t="s">
        <v>206</v>
      </c>
      <c r="E12" s="42" t="s">
        <v>4</v>
      </c>
      <c r="F12" s="6"/>
      <c r="G12" s="4">
        <v>97</v>
      </c>
      <c r="H12" s="6">
        <f t="shared" si="0"/>
        <v>0</v>
      </c>
    </row>
    <row r="13" spans="2:9" ht="38.25" x14ac:dyDescent="0.25">
      <c r="B13" s="30">
        <v>6</v>
      </c>
      <c r="C13" s="36" t="s">
        <v>260</v>
      </c>
      <c r="D13" s="7" t="s">
        <v>205</v>
      </c>
      <c r="E13" s="42" t="s">
        <v>4</v>
      </c>
      <c r="F13" s="6"/>
      <c r="G13" s="4">
        <v>32</v>
      </c>
      <c r="H13" s="6">
        <f t="shared" si="0"/>
        <v>0</v>
      </c>
    </row>
    <row r="14" spans="2:9" ht="16.5" customHeight="1" x14ac:dyDescent="0.25">
      <c r="B14" s="34" t="s">
        <v>262</v>
      </c>
      <c r="C14" s="35"/>
      <c r="D14" s="37"/>
      <c r="E14" s="43"/>
      <c r="F14" s="9"/>
      <c r="G14" s="9"/>
      <c r="H14" s="9"/>
      <c r="I14" s="25">
        <f>SUM(H15:H24)</f>
        <v>0</v>
      </c>
    </row>
    <row r="15" spans="2:9" s="5" customFormat="1" ht="57.95" customHeight="1" x14ac:dyDescent="0.25">
      <c r="B15" s="30">
        <f>B13+1</f>
        <v>7</v>
      </c>
      <c r="C15" s="30" t="s">
        <v>261</v>
      </c>
      <c r="D15" s="7" t="s">
        <v>6</v>
      </c>
      <c r="E15" s="42" t="s">
        <v>5</v>
      </c>
      <c r="F15" s="6"/>
      <c r="G15" s="4">
        <v>18720</v>
      </c>
      <c r="H15" s="6">
        <f t="shared" ref="H15:H24" si="1">F15*G15</f>
        <v>0</v>
      </c>
      <c r="I15" s="62"/>
    </row>
    <row r="16" spans="2:9" s="5" customFormat="1" x14ac:dyDescent="0.25">
      <c r="B16" s="30">
        <f>B15+1</f>
        <v>8</v>
      </c>
      <c r="C16" s="30" t="s">
        <v>261</v>
      </c>
      <c r="D16" s="7" t="s">
        <v>7</v>
      </c>
      <c r="E16" s="42" t="s">
        <v>5</v>
      </c>
      <c r="F16" s="6"/>
      <c r="G16" s="4">
        <v>7020</v>
      </c>
      <c r="H16" s="6">
        <f t="shared" si="1"/>
        <v>0</v>
      </c>
      <c r="I16" s="62"/>
    </row>
    <row r="17" spans="2:10" ht="53.25" customHeight="1" x14ac:dyDescent="0.25">
      <c r="B17" s="30">
        <f t="shared" ref="B17:B24" si="2">B16+1</f>
        <v>9</v>
      </c>
      <c r="C17" s="30" t="s">
        <v>263</v>
      </c>
      <c r="D17" s="7" t="s">
        <v>202</v>
      </c>
      <c r="E17" s="42" t="s">
        <v>5</v>
      </c>
      <c r="F17" s="6"/>
      <c r="G17" s="4">
        <v>184</v>
      </c>
      <c r="H17" s="6">
        <f t="shared" si="1"/>
        <v>0</v>
      </c>
    </row>
    <row r="18" spans="2:10" ht="51" x14ac:dyDescent="0.25">
      <c r="B18" s="30">
        <f>B17+1</f>
        <v>10</v>
      </c>
      <c r="C18" s="30" t="s">
        <v>263</v>
      </c>
      <c r="D18" s="7" t="s">
        <v>199</v>
      </c>
      <c r="E18" s="42" t="s">
        <v>374</v>
      </c>
      <c r="F18" s="6"/>
      <c r="G18" s="4">
        <v>316</v>
      </c>
      <c r="H18" s="6">
        <f t="shared" si="1"/>
        <v>0</v>
      </c>
    </row>
    <row r="19" spans="2:10" ht="51" x14ac:dyDescent="0.25">
      <c r="B19" s="30">
        <f t="shared" si="2"/>
        <v>11</v>
      </c>
      <c r="C19" s="30" t="s">
        <v>263</v>
      </c>
      <c r="D19" s="7" t="s">
        <v>201</v>
      </c>
      <c r="E19" s="42" t="s">
        <v>5</v>
      </c>
      <c r="F19" s="6"/>
      <c r="G19" s="4">
        <v>88</v>
      </c>
      <c r="H19" s="6">
        <f t="shared" si="1"/>
        <v>0</v>
      </c>
    </row>
    <row r="20" spans="2:10" ht="51" x14ac:dyDescent="0.25">
      <c r="B20" s="30">
        <f t="shared" si="2"/>
        <v>12</v>
      </c>
      <c r="C20" s="30" t="s">
        <v>263</v>
      </c>
      <c r="D20" s="7" t="s">
        <v>200</v>
      </c>
      <c r="E20" s="42" t="s">
        <v>5</v>
      </c>
      <c r="F20" s="6"/>
      <c r="G20" s="4">
        <v>32</v>
      </c>
      <c r="H20" s="6">
        <f t="shared" si="1"/>
        <v>0</v>
      </c>
    </row>
    <row r="21" spans="2:10" ht="29.1" customHeight="1" x14ac:dyDescent="0.25">
      <c r="B21" s="30">
        <f t="shared" si="2"/>
        <v>13</v>
      </c>
      <c r="C21" s="30" t="s">
        <v>264</v>
      </c>
      <c r="D21" s="7" t="s">
        <v>8</v>
      </c>
      <c r="E21" s="42" t="s">
        <v>9</v>
      </c>
      <c r="F21" s="6"/>
      <c r="G21" s="4">
        <v>840</v>
      </c>
      <c r="H21" s="6">
        <f t="shared" si="1"/>
        <v>0</v>
      </c>
    </row>
    <row r="22" spans="2:10" x14ac:dyDescent="0.25">
      <c r="B22" s="30">
        <f t="shared" si="2"/>
        <v>14</v>
      </c>
      <c r="C22" s="30" t="s">
        <v>264</v>
      </c>
      <c r="D22" s="7" t="s">
        <v>10</v>
      </c>
      <c r="E22" s="42" t="s">
        <v>9</v>
      </c>
      <c r="F22" s="6"/>
      <c r="G22" s="4">
        <v>374</v>
      </c>
      <c r="H22" s="6">
        <f t="shared" si="1"/>
        <v>0</v>
      </c>
    </row>
    <row r="23" spans="2:10" x14ac:dyDescent="0.25">
      <c r="B23" s="30">
        <f t="shared" si="2"/>
        <v>15</v>
      </c>
      <c r="C23" s="30" t="s">
        <v>265</v>
      </c>
      <c r="D23" s="7" t="s">
        <v>11</v>
      </c>
      <c r="E23" s="42" t="s">
        <v>12</v>
      </c>
      <c r="F23" s="6"/>
      <c r="G23" s="4">
        <v>3100</v>
      </c>
      <c r="H23" s="6">
        <f t="shared" si="1"/>
        <v>0</v>
      </c>
    </row>
    <row r="24" spans="2:10" x14ac:dyDescent="0.25">
      <c r="B24" s="30">
        <f t="shared" si="2"/>
        <v>16</v>
      </c>
      <c r="C24" s="30" t="s">
        <v>265</v>
      </c>
      <c r="D24" s="7" t="s">
        <v>13</v>
      </c>
      <c r="E24" s="42" t="s">
        <v>14</v>
      </c>
      <c r="F24" s="6"/>
      <c r="G24" s="4">
        <v>648</v>
      </c>
      <c r="H24" s="6">
        <f t="shared" si="1"/>
        <v>0</v>
      </c>
    </row>
    <row r="25" spans="2:10" ht="15.75" x14ac:dyDescent="0.25">
      <c r="B25" s="88" t="s">
        <v>266</v>
      </c>
      <c r="C25" s="89"/>
      <c r="D25" s="90"/>
      <c r="E25" s="43"/>
      <c r="F25" s="9"/>
      <c r="G25" s="9"/>
      <c r="H25" s="9"/>
      <c r="I25" s="25">
        <f>SUM(H26:H45)</f>
        <v>0</v>
      </c>
    </row>
    <row r="26" spans="2:10" ht="27.75" customHeight="1" x14ac:dyDescent="0.25">
      <c r="B26" s="30">
        <f>B24+1</f>
        <v>17</v>
      </c>
      <c r="C26" s="30" t="s">
        <v>267</v>
      </c>
      <c r="D26" s="7" t="s">
        <v>142</v>
      </c>
      <c r="E26" s="42" t="s">
        <v>143</v>
      </c>
      <c r="F26" s="6"/>
      <c r="G26" s="4">
        <v>20</v>
      </c>
      <c r="H26" s="6">
        <f t="shared" ref="H26:H31" si="3">F26*G26</f>
        <v>0</v>
      </c>
    </row>
    <row r="27" spans="2:10" x14ac:dyDescent="0.25">
      <c r="B27" s="30">
        <f>B26+1</f>
        <v>18</v>
      </c>
      <c r="C27" s="30" t="s">
        <v>268</v>
      </c>
      <c r="D27" s="7" t="s">
        <v>144</v>
      </c>
      <c r="E27" s="42" t="s">
        <v>145</v>
      </c>
      <c r="F27" s="6"/>
      <c r="G27" s="4">
        <v>10</v>
      </c>
      <c r="H27" s="6">
        <f t="shared" si="3"/>
        <v>0</v>
      </c>
      <c r="J27" s="33"/>
    </row>
    <row r="28" spans="2:10" x14ac:dyDescent="0.25">
      <c r="B28" s="30">
        <f t="shared" ref="B28:B45" si="4">B27+1</f>
        <v>19</v>
      </c>
      <c r="C28" s="30" t="s">
        <v>269</v>
      </c>
      <c r="D28" s="7" t="s">
        <v>146</v>
      </c>
      <c r="E28" s="42" t="s">
        <v>145</v>
      </c>
      <c r="F28" s="6"/>
      <c r="G28" s="4">
        <v>10</v>
      </c>
      <c r="H28" s="6">
        <f t="shared" si="3"/>
        <v>0</v>
      </c>
    </row>
    <row r="29" spans="2:10" x14ac:dyDescent="0.25">
      <c r="B29" s="30">
        <f t="shared" si="4"/>
        <v>20</v>
      </c>
      <c r="C29" s="30" t="s">
        <v>269</v>
      </c>
      <c r="D29" s="7" t="s">
        <v>147</v>
      </c>
      <c r="E29" s="42" t="s">
        <v>145</v>
      </c>
      <c r="F29" s="6"/>
      <c r="G29" s="4">
        <v>10</v>
      </c>
      <c r="H29" s="6">
        <f t="shared" si="3"/>
        <v>0</v>
      </c>
    </row>
    <row r="30" spans="2:10" x14ac:dyDescent="0.25">
      <c r="B30" s="30">
        <f t="shared" si="4"/>
        <v>21</v>
      </c>
      <c r="C30" s="30" t="s">
        <v>272</v>
      </c>
      <c r="D30" s="7" t="s">
        <v>270</v>
      </c>
      <c r="E30" s="42" t="s">
        <v>271</v>
      </c>
      <c r="F30" s="6"/>
      <c r="G30" s="4">
        <v>10</v>
      </c>
      <c r="H30" s="6">
        <f t="shared" si="3"/>
        <v>0</v>
      </c>
    </row>
    <row r="31" spans="2:10" ht="25.5" x14ac:dyDescent="0.25">
      <c r="B31" s="30">
        <f>B30+1</f>
        <v>22</v>
      </c>
      <c r="C31" s="30" t="s">
        <v>358</v>
      </c>
      <c r="D31" s="7" t="s">
        <v>234</v>
      </c>
      <c r="E31" s="42" t="s">
        <v>15</v>
      </c>
      <c r="F31" s="6"/>
      <c r="G31" s="4">
        <v>2</v>
      </c>
      <c r="H31" s="6">
        <f t="shared" si="3"/>
        <v>0</v>
      </c>
      <c r="J31" s="33"/>
    </row>
    <row r="32" spans="2:10" ht="25.5" x14ac:dyDescent="0.25">
      <c r="B32" s="30">
        <f t="shared" si="4"/>
        <v>23</v>
      </c>
      <c r="C32" s="30" t="s">
        <v>358</v>
      </c>
      <c r="D32" s="7" t="s">
        <v>235</v>
      </c>
      <c r="E32" s="42" t="s">
        <v>14</v>
      </c>
      <c r="F32" s="6"/>
      <c r="G32" s="4">
        <v>2</v>
      </c>
      <c r="H32" s="6">
        <f>G32*F32</f>
        <v>0</v>
      </c>
      <c r="J32" s="33"/>
    </row>
    <row r="33" spans="2:9" ht="25.5" x14ac:dyDescent="0.25">
      <c r="B33" s="30">
        <f t="shared" si="4"/>
        <v>24</v>
      </c>
      <c r="C33" s="30" t="s">
        <v>358</v>
      </c>
      <c r="D33" s="7" t="s">
        <v>236</v>
      </c>
      <c r="E33" s="42" t="s">
        <v>15</v>
      </c>
      <c r="F33" s="6"/>
      <c r="G33" s="4">
        <v>2</v>
      </c>
      <c r="H33" s="6">
        <f t="shared" ref="H33:H45" si="5">F33*G33</f>
        <v>0</v>
      </c>
    </row>
    <row r="34" spans="2:9" ht="25.5" x14ac:dyDescent="0.25">
      <c r="B34" s="30">
        <f t="shared" si="4"/>
        <v>25</v>
      </c>
      <c r="C34" s="30" t="s">
        <v>358</v>
      </c>
      <c r="D34" s="7" t="s">
        <v>237</v>
      </c>
      <c r="E34" s="42" t="s">
        <v>15</v>
      </c>
      <c r="F34" s="6"/>
      <c r="G34" s="4">
        <v>2</v>
      </c>
      <c r="H34" s="6">
        <f t="shared" si="5"/>
        <v>0</v>
      </c>
    </row>
    <row r="35" spans="2:9" ht="63" customHeight="1" x14ac:dyDescent="0.25">
      <c r="B35" s="30">
        <f t="shared" si="4"/>
        <v>26</v>
      </c>
      <c r="C35" s="30" t="s">
        <v>359</v>
      </c>
      <c r="D35" s="7" t="s">
        <v>231</v>
      </c>
      <c r="E35" s="42" t="s">
        <v>230</v>
      </c>
      <c r="F35" s="6"/>
      <c r="G35" s="4">
        <v>2</v>
      </c>
      <c r="H35" s="6">
        <f t="shared" si="5"/>
        <v>0</v>
      </c>
    </row>
    <row r="36" spans="2:9" x14ac:dyDescent="0.25">
      <c r="B36" s="30">
        <f t="shared" si="4"/>
        <v>27</v>
      </c>
      <c r="C36" s="30" t="s">
        <v>359</v>
      </c>
      <c r="D36" s="7" t="s">
        <v>273</v>
      </c>
      <c r="E36" s="42" t="s">
        <v>230</v>
      </c>
      <c r="F36" s="6"/>
      <c r="G36" s="4">
        <v>2</v>
      </c>
      <c r="H36" s="6">
        <f t="shared" si="5"/>
        <v>0</v>
      </c>
    </row>
    <row r="37" spans="2:9" ht="59.25" customHeight="1" x14ac:dyDescent="0.25">
      <c r="B37" s="30">
        <f t="shared" si="4"/>
        <v>28</v>
      </c>
      <c r="C37" s="30"/>
      <c r="D37" s="53" t="s">
        <v>381</v>
      </c>
      <c r="E37" s="42" t="s">
        <v>15</v>
      </c>
      <c r="F37" s="6"/>
      <c r="G37" s="4">
        <v>2</v>
      </c>
      <c r="H37" s="6">
        <f t="shared" si="5"/>
        <v>0</v>
      </c>
    </row>
    <row r="38" spans="2:9" ht="53.25" customHeight="1" x14ac:dyDescent="0.25">
      <c r="B38" s="30">
        <f>B37+1</f>
        <v>29</v>
      </c>
      <c r="C38" s="30" t="s">
        <v>360</v>
      </c>
      <c r="D38" s="53" t="s">
        <v>274</v>
      </c>
      <c r="E38" s="42" t="s">
        <v>15</v>
      </c>
      <c r="F38" s="6"/>
      <c r="G38" s="4">
        <v>2</v>
      </c>
      <c r="H38" s="6">
        <f t="shared" si="5"/>
        <v>0</v>
      </c>
    </row>
    <row r="39" spans="2:9" ht="25.5" x14ac:dyDescent="0.25">
      <c r="B39" s="30">
        <f t="shared" si="4"/>
        <v>30</v>
      </c>
      <c r="C39" s="30" t="s">
        <v>360</v>
      </c>
      <c r="D39" s="53" t="s">
        <v>275</v>
      </c>
      <c r="E39" s="42" t="s">
        <v>15</v>
      </c>
      <c r="F39" s="6"/>
      <c r="G39" s="4">
        <v>2</v>
      </c>
      <c r="H39" s="6">
        <f t="shared" si="5"/>
        <v>0</v>
      </c>
    </row>
    <row r="40" spans="2:9" ht="25.5" x14ac:dyDescent="0.25">
      <c r="B40" s="30">
        <f t="shared" si="4"/>
        <v>31</v>
      </c>
      <c r="C40" s="30" t="s">
        <v>360</v>
      </c>
      <c r="D40" s="53" t="s">
        <v>276</v>
      </c>
      <c r="E40" s="42" t="s">
        <v>14</v>
      </c>
      <c r="F40" s="6"/>
      <c r="G40" s="4">
        <v>2</v>
      </c>
      <c r="H40" s="6">
        <f t="shared" si="5"/>
        <v>0</v>
      </c>
    </row>
    <row r="41" spans="2:9" ht="38.25" x14ac:dyDescent="0.25">
      <c r="B41" s="30">
        <f t="shared" si="4"/>
        <v>32</v>
      </c>
      <c r="C41" s="30" t="s">
        <v>360</v>
      </c>
      <c r="D41" s="53" t="s">
        <v>382</v>
      </c>
      <c r="E41" s="42" t="s">
        <v>14</v>
      </c>
      <c r="F41" s="6"/>
      <c r="G41" s="4">
        <v>2</v>
      </c>
      <c r="H41" s="6">
        <f t="shared" si="5"/>
        <v>0</v>
      </c>
    </row>
    <row r="42" spans="2:9" ht="25.5" x14ac:dyDescent="0.25">
      <c r="B42" s="30">
        <f t="shared" si="4"/>
        <v>33</v>
      </c>
      <c r="C42" s="30" t="s">
        <v>360</v>
      </c>
      <c r="D42" s="53" t="s">
        <v>277</v>
      </c>
      <c r="E42" s="42" t="s">
        <v>14</v>
      </c>
      <c r="F42" s="6"/>
      <c r="G42" s="4">
        <v>2</v>
      </c>
      <c r="H42" s="6">
        <f t="shared" si="5"/>
        <v>0</v>
      </c>
    </row>
    <row r="43" spans="2:9" ht="25.5" x14ac:dyDescent="0.25">
      <c r="B43" s="30">
        <f t="shared" si="4"/>
        <v>34</v>
      </c>
      <c r="C43" s="30" t="s">
        <v>360</v>
      </c>
      <c r="D43" s="53" t="s">
        <v>278</v>
      </c>
      <c r="E43" s="42" t="s">
        <v>14</v>
      </c>
      <c r="F43" s="6"/>
      <c r="G43" s="4">
        <v>2</v>
      </c>
      <c r="H43" s="6">
        <f t="shared" si="5"/>
        <v>0</v>
      </c>
    </row>
    <row r="44" spans="2:9" ht="25.5" x14ac:dyDescent="0.25">
      <c r="B44" s="30">
        <f t="shared" si="4"/>
        <v>35</v>
      </c>
      <c r="C44" s="30" t="s">
        <v>360</v>
      </c>
      <c r="D44" s="53" t="s">
        <v>279</v>
      </c>
      <c r="E44" s="42" t="s">
        <v>14</v>
      </c>
      <c r="F44" s="6"/>
      <c r="G44" s="4">
        <v>2</v>
      </c>
      <c r="H44" s="6">
        <f t="shared" si="5"/>
        <v>0</v>
      </c>
    </row>
    <row r="45" spans="2:9" ht="25.5" x14ac:dyDescent="0.25">
      <c r="B45" s="30">
        <f t="shared" si="4"/>
        <v>36</v>
      </c>
      <c r="C45" s="30" t="s">
        <v>360</v>
      </c>
      <c r="D45" s="53" t="s">
        <v>280</v>
      </c>
      <c r="E45" s="42" t="s">
        <v>14</v>
      </c>
      <c r="F45" s="6"/>
      <c r="G45" s="4">
        <v>2</v>
      </c>
      <c r="H45" s="6">
        <f t="shared" si="5"/>
        <v>0</v>
      </c>
    </row>
    <row r="46" spans="2:9" ht="21" x14ac:dyDescent="0.25">
      <c r="B46" s="76" t="s">
        <v>366</v>
      </c>
      <c r="C46" s="77"/>
      <c r="D46" s="78"/>
      <c r="E46" s="44"/>
      <c r="F46" s="24"/>
      <c r="G46" s="15"/>
      <c r="H46" s="15"/>
      <c r="I46" s="38">
        <f>SUM(H47:H69)</f>
        <v>0</v>
      </c>
    </row>
    <row r="47" spans="2:9" s="8" customFormat="1" ht="49.5" customHeight="1" x14ac:dyDescent="0.25">
      <c r="B47" s="46">
        <f>B45+1</f>
        <v>37</v>
      </c>
      <c r="C47" s="46" t="s">
        <v>281</v>
      </c>
      <c r="D47" s="7" t="s">
        <v>207</v>
      </c>
      <c r="E47" s="45" t="s">
        <v>15</v>
      </c>
      <c r="F47" s="23"/>
      <c r="G47" s="16">
        <v>749</v>
      </c>
      <c r="H47" s="23">
        <f t="shared" ref="H47:H56" si="6">F47*G47</f>
        <v>0</v>
      </c>
      <c r="I47" s="65"/>
    </row>
    <row r="48" spans="2:9" s="8" customFormat="1" ht="35.25" customHeight="1" x14ac:dyDescent="0.25">
      <c r="B48" s="46">
        <f>B47+1</f>
        <v>38</v>
      </c>
      <c r="C48" s="46" t="s">
        <v>281</v>
      </c>
      <c r="D48" s="7" t="s">
        <v>208</v>
      </c>
      <c r="E48" s="45" t="s">
        <v>15</v>
      </c>
      <c r="F48" s="23"/>
      <c r="G48" s="16">
        <v>46</v>
      </c>
      <c r="H48" s="23">
        <f t="shared" si="6"/>
        <v>0</v>
      </c>
      <c r="I48" s="65"/>
    </row>
    <row r="49" spans="2:9" s="8" customFormat="1" ht="26.45" customHeight="1" x14ac:dyDescent="0.25">
      <c r="B49" s="46">
        <f t="shared" ref="B49:B69" si="7">B48+1</f>
        <v>39</v>
      </c>
      <c r="C49" s="46" t="s">
        <v>281</v>
      </c>
      <c r="D49" s="7" t="s">
        <v>209</v>
      </c>
      <c r="E49" s="45" t="s">
        <v>15</v>
      </c>
      <c r="F49" s="23"/>
      <c r="G49" s="16">
        <v>79</v>
      </c>
      <c r="H49" s="23">
        <f t="shared" si="6"/>
        <v>0</v>
      </c>
      <c r="I49" s="65"/>
    </row>
    <row r="50" spans="2:9" s="8" customFormat="1" ht="29.1" customHeight="1" x14ac:dyDescent="0.25">
      <c r="B50" s="46">
        <f t="shared" si="7"/>
        <v>40</v>
      </c>
      <c r="C50" s="46" t="s">
        <v>281</v>
      </c>
      <c r="D50" s="7" t="s">
        <v>212</v>
      </c>
      <c r="E50" s="45" t="s">
        <v>15</v>
      </c>
      <c r="F50" s="23"/>
      <c r="G50" s="16">
        <v>22</v>
      </c>
      <c r="H50" s="23">
        <f t="shared" si="6"/>
        <v>0</v>
      </c>
      <c r="I50" s="65"/>
    </row>
    <row r="51" spans="2:9" s="8" customFormat="1" ht="25.5" x14ac:dyDescent="0.25">
      <c r="B51" s="46">
        <f t="shared" si="7"/>
        <v>41</v>
      </c>
      <c r="C51" s="46" t="s">
        <v>281</v>
      </c>
      <c r="D51" s="7" t="s">
        <v>211</v>
      </c>
      <c r="E51" s="45" t="s">
        <v>15</v>
      </c>
      <c r="F51" s="23"/>
      <c r="G51" s="16">
        <v>8</v>
      </c>
      <c r="H51" s="23">
        <f t="shared" si="6"/>
        <v>0</v>
      </c>
      <c r="I51" s="65"/>
    </row>
    <row r="52" spans="2:9" s="8" customFormat="1" x14ac:dyDescent="0.25">
      <c r="B52" s="46">
        <f t="shared" si="7"/>
        <v>42</v>
      </c>
      <c r="C52" s="46" t="s">
        <v>281</v>
      </c>
      <c r="D52" s="7" t="s">
        <v>210</v>
      </c>
      <c r="E52" s="45" t="s">
        <v>27</v>
      </c>
      <c r="F52" s="23"/>
      <c r="G52" s="16">
        <v>722</v>
      </c>
      <c r="H52" s="23">
        <f t="shared" si="6"/>
        <v>0</v>
      </c>
      <c r="I52" s="65"/>
    </row>
    <row r="53" spans="2:9" s="8" customFormat="1" ht="21.75" customHeight="1" x14ac:dyDescent="0.25">
      <c r="B53" s="46">
        <f t="shared" si="7"/>
        <v>43</v>
      </c>
      <c r="C53" s="46" t="s">
        <v>283</v>
      </c>
      <c r="D53" s="7" t="s">
        <v>192</v>
      </c>
      <c r="E53" s="45" t="s">
        <v>15</v>
      </c>
      <c r="F53" s="23"/>
      <c r="G53" s="16">
        <v>22</v>
      </c>
      <c r="H53" s="23">
        <f t="shared" si="6"/>
        <v>0</v>
      </c>
      <c r="I53" s="65"/>
    </row>
    <row r="54" spans="2:9" s="8" customFormat="1" ht="25.5" customHeight="1" x14ac:dyDescent="0.25">
      <c r="B54" s="46">
        <f t="shared" si="7"/>
        <v>44</v>
      </c>
      <c r="C54" s="46" t="s">
        <v>283</v>
      </c>
      <c r="D54" s="7" t="s">
        <v>193</v>
      </c>
      <c r="E54" s="45" t="s">
        <v>15</v>
      </c>
      <c r="F54" s="23"/>
      <c r="G54" s="16">
        <v>27</v>
      </c>
      <c r="H54" s="23">
        <f t="shared" si="6"/>
        <v>0</v>
      </c>
      <c r="I54" s="65"/>
    </row>
    <row r="55" spans="2:9" s="8" customFormat="1" ht="24" customHeight="1" x14ac:dyDescent="0.25">
      <c r="B55" s="46">
        <f t="shared" si="7"/>
        <v>45</v>
      </c>
      <c r="C55" s="46" t="s">
        <v>283</v>
      </c>
      <c r="D55" s="7" t="s">
        <v>194</v>
      </c>
      <c r="E55" s="45" t="s">
        <v>15</v>
      </c>
      <c r="F55" s="23"/>
      <c r="G55" s="16">
        <v>10</v>
      </c>
      <c r="H55" s="23">
        <f t="shared" si="6"/>
        <v>0</v>
      </c>
      <c r="I55" s="65"/>
    </row>
    <row r="56" spans="2:9" s="8" customFormat="1" ht="25.5" x14ac:dyDescent="0.25">
      <c r="B56" s="46">
        <f t="shared" si="7"/>
        <v>46</v>
      </c>
      <c r="C56" s="46" t="s">
        <v>283</v>
      </c>
      <c r="D56" s="7" t="s">
        <v>195</v>
      </c>
      <c r="E56" s="45" t="s">
        <v>15</v>
      </c>
      <c r="F56" s="23"/>
      <c r="G56" s="16">
        <v>22</v>
      </c>
      <c r="H56" s="23">
        <f t="shared" si="6"/>
        <v>0</v>
      </c>
      <c r="I56" s="65"/>
    </row>
    <row r="57" spans="2:9" s="8" customFormat="1" ht="25.5" x14ac:dyDescent="0.25">
      <c r="B57" s="46">
        <f t="shared" si="7"/>
        <v>47</v>
      </c>
      <c r="C57" s="46" t="s">
        <v>283</v>
      </c>
      <c r="D57" s="7" t="s">
        <v>196</v>
      </c>
      <c r="E57" s="45" t="s">
        <v>15</v>
      </c>
      <c r="F57" s="23"/>
      <c r="G57" s="16">
        <v>1</v>
      </c>
      <c r="H57" s="23">
        <f>G57*F57</f>
        <v>0</v>
      </c>
      <c r="I57" s="65"/>
    </row>
    <row r="58" spans="2:9" s="8" customFormat="1" ht="25.5" x14ac:dyDescent="0.25">
      <c r="B58" s="46">
        <f t="shared" si="7"/>
        <v>48</v>
      </c>
      <c r="C58" s="46" t="s">
        <v>283</v>
      </c>
      <c r="D58" s="7" t="s">
        <v>197</v>
      </c>
      <c r="E58" s="45" t="s">
        <v>15</v>
      </c>
      <c r="F58" s="23"/>
      <c r="G58" s="16">
        <v>0</v>
      </c>
      <c r="H58" s="23">
        <f t="shared" ref="H58:H69" si="8">F58*G58</f>
        <v>0</v>
      </c>
      <c r="I58" s="65"/>
    </row>
    <row r="59" spans="2:9" s="8" customFormat="1" ht="38.25" x14ac:dyDescent="0.25">
      <c r="B59" s="46">
        <f t="shared" si="7"/>
        <v>49</v>
      </c>
      <c r="C59" s="46" t="s">
        <v>283</v>
      </c>
      <c r="D59" s="7" t="s">
        <v>198</v>
      </c>
      <c r="E59" s="45" t="s">
        <v>15</v>
      </c>
      <c r="F59" s="23"/>
      <c r="G59" s="16">
        <v>0</v>
      </c>
      <c r="H59" s="23">
        <f t="shared" si="8"/>
        <v>0</v>
      </c>
      <c r="I59" s="65"/>
    </row>
    <row r="60" spans="2:9" s="8" customFormat="1" x14ac:dyDescent="0.25">
      <c r="B60" s="46">
        <f t="shared" si="7"/>
        <v>50</v>
      </c>
      <c r="C60" s="46" t="s">
        <v>283</v>
      </c>
      <c r="D60" s="7" t="s">
        <v>17</v>
      </c>
      <c r="E60" s="45" t="s">
        <v>18</v>
      </c>
      <c r="F60" s="23"/>
      <c r="G60" s="16">
        <v>9574</v>
      </c>
      <c r="H60" s="23">
        <f t="shared" si="8"/>
        <v>0</v>
      </c>
      <c r="I60" s="65"/>
    </row>
    <row r="61" spans="2:9" s="8" customFormat="1" ht="25.5" x14ac:dyDescent="0.25">
      <c r="B61" s="46">
        <f t="shared" si="7"/>
        <v>51</v>
      </c>
      <c r="C61" s="46" t="s">
        <v>283</v>
      </c>
      <c r="D61" s="7" t="s">
        <v>213</v>
      </c>
      <c r="E61" s="45" t="s">
        <v>18</v>
      </c>
      <c r="F61" s="23"/>
      <c r="G61" s="16">
        <v>1914</v>
      </c>
      <c r="H61" s="23">
        <f t="shared" si="8"/>
        <v>0</v>
      </c>
      <c r="I61" s="65"/>
    </row>
    <row r="62" spans="2:9" s="8" customFormat="1" ht="25.5" x14ac:dyDescent="0.25">
      <c r="B62" s="46">
        <f t="shared" si="7"/>
        <v>52</v>
      </c>
      <c r="C62" s="46" t="s">
        <v>283</v>
      </c>
      <c r="D62" s="7" t="s">
        <v>282</v>
      </c>
      <c r="E62" s="45" t="s">
        <v>145</v>
      </c>
      <c r="F62" s="23"/>
      <c r="G62" s="16">
        <v>10</v>
      </c>
      <c r="H62" s="23">
        <f t="shared" si="8"/>
        <v>0</v>
      </c>
      <c r="I62" s="65"/>
    </row>
    <row r="63" spans="2:9" x14ac:dyDescent="0.25">
      <c r="B63" s="46">
        <f>B62+1</f>
        <v>53</v>
      </c>
      <c r="C63" s="46" t="s">
        <v>287</v>
      </c>
      <c r="D63" s="7" t="s">
        <v>284</v>
      </c>
      <c r="E63" s="42" t="s">
        <v>21</v>
      </c>
      <c r="F63" s="6"/>
      <c r="G63" s="4">
        <v>88</v>
      </c>
      <c r="H63" s="6">
        <f t="shared" si="8"/>
        <v>0</v>
      </c>
    </row>
    <row r="64" spans="2:9" ht="25.5" x14ac:dyDescent="0.25">
      <c r="B64" s="46">
        <f t="shared" si="7"/>
        <v>54</v>
      </c>
      <c r="C64" s="46" t="s">
        <v>287</v>
      </c>
      <c r="D64" s="7" t="s">
        <v>285</v>
      </c>
      <c r="E64" s="42" t="s">
        <v>69</v>
      </c>
      <c r="F64" s="6"/>
      <c r="G64" s="4">
        <v>1600</v>
      </c>
      <c r="H64" s="6">
        <f t="shared" si="8"/>
        <v>0</v>
      </c>
    </row>
    <row r="65" spans="2:9" x14ac:dyDescent="0.25">
      <c r="B65" s="46">
        <f t="shared" si="7"/>
        <v>55</v>
      </c>
      <c r="C65" s="46" t="s">
        <v>287</v>
      </c>
      <c r="D65" s="7" t="s">
        <v>22</v>
      </c>
      <c r="E65" s="42" t="s">
        <v>21</v>
      </c>
      <c r="F65" s="6"/>
      <c r="G65" s="4">
        <v>120</v>
      </c>
      <c r="H65" s="6">
        <f t="shared" si="8"/>
        <v>0</v>
      </c>
    </row>
    <row r="66" spans="2:9" ht="25.5" x14ac:dyDescent="0.25">
      <c r="B66" s="46">
        <f t="shared" si="7"/>
        <v>56</v>
      </c>
      <c r="C66" s="46" t="s">
        <v>288</v>
      </c>
      <c r="D66" s="7" t="s">
        <v>23</v>
      </c>
      <c r="E66" s="42" t="s">
        <v>24</v>
      </c>
      <c r="F66" s="6"/>
      <c r="G66" s="4">
        <v>310</v>
      </c>
      <c r="H66" s="6">
        <f t="shared" si="8"/>
        <v>0</v>
      </c>
    </row>
    <row r="67" spans="2:9" x14ac:dyDescent="0.25">
      <c r="B67" s="46">
        <f t="shared" si="7"/>
        <v>57</v>
      </c>
      <c r="C67" s="46" t="s">
        <v>289</v>
      </c>
      <c r="D67" s="7" t="s">
        <v>19</v>
      </c>
      <c r="E67" s="42" t="s">
        <v>18</v>
      </c>
      <c r="F67" s="6"/>
      <c r="G67" s="4">
        <v>200</v>
      </c>
      <c r="H67" s="6">
        <f t="shared" si="8"/>
        <v>0</v>
      </c>
    </row>
    <row r="68" spans="2:9" ht="25.5" x14ac:dyDescent="0.25">
      <c r="B68" s="46">
        <f t="shared" si="7"/>
        <v>58</v>
      </c>
      <c r="C68" s="46" t="s">
        <v>289</v>
      </c>
      <c r="D68" s="7" t="s">
        <v>20</v>
      </c>
      <c r="E68" s="42" t="s">
        <v>18</v>
      </c>
      <c r="F68" s="6"/>
      <c r="G68" s="4">
        <v>300</v>
      </c>
      <c r="H68" s="6">
        <f t="shared" si="8"/>
        <v>0</v>
      </c>
    </row>
    <row r="69" spans="2:9" x14ac:dyDescent="0.25">
      <c r="B69" s="46">
        <f t="shared" si="7"/>
        <v>59</v>
      </c>
      <c r="C69" s="46" t="s">
        <v>290</v>
      </c>
      <c r="D69" s="7" t="s">
        <v>286</v>
      </c>
      <c r="E69" s="42" t="s">
        <v>21</v>
      </c>
      <c r="F69" s="6"/>
      <c r="G69" s="4">
        <v>2</v>
      </c>
      <c r="H69" s="6">
        <f t="shared" si="8"/>
        <v>0</v>
      </c>
    </row>
    <row r="70" spans="2:9" ht="21" x14ac:dyDescent="0.25">
      <c r="B70" s="31" t="s">
        <v>365</v>
      </c>
      <c r="C70" s="54"/>
      <c r="D70" s="55"/>
      <c r="E70" s="44"/>
      <c r="F70" s="24"/>
      <c r="G70" s="10"/>
      <c r="H70" s="10"/>
      <c r="I70" s="66">
        <f>SUM(H71:H222)</f>
        <v>0</v>
      </c>
    </row>
    <row r="71" spans="2:9" ht="25.5" x14ac:dyDescent="0.25">
      <c r="B71" s="30">
        <f>B69+1</f>
        <v>60</v>
      </c>
      <c r="C71" s="30" t="s">
        <v>291</v>
      </c>
      <c r="D71" s="7" t="s">
        <v>292</v>
      </c>
      <c r="E71" s="42" t="s">
        <v>21</v>
      </c>
      <c r="F71" s="6"/>
      <c r="G71" s="4">
        <v>4</v>
      </c>
      <c r="H71" s="6">
        <f t="shared" ref="H71:H102" si="9">F71*G71</f>
        <v>0</v>
      </c>
    </row>
    <row r="72" spans="2:9" ht="25.5" x14ac:dyDescent="0.25">
      <c r="B72" s="30">
        <f>B71+1</f>
        <v>61</v>
      </c>
      <c r="C72" s="30" t="s">
        <v>291</v>
      </c>
      <c r="D72" s="7" t="s">
        <v>293</v>
      </c>
      <c r="E72" s="42" t="s">
        <v>21</v>
      </c>
      <c r="F72" s="6"/>
      <c r="G72" s="4">
        <v>2</v>
      </c>
      <c r="H72" s="6">
        <f t="shared" si="9"/>
        <v>0</v>
      </c>
    </row>
    <row r="73" spans="2:9" ht="25.5" x14ac:dyDescent="0.25">
      <c r="B73" s="30">
        <f t="shared" ref="B73:B136" si="10">B72+1</f>
        <v>62</v>
      </c>
      <c r="C73" s="30" t="s">
        <v>291</v>
      </c>
      <c r="D73" s="7" t="s">
        <v>110</v>
      </c>
      <c r="E73" s="42" t="s">
        <v>21</v>
      </c>
      <c r="F73" s="6"/>
      <c r="G73" s="4">
        <v>2</v>
      </c>
      <c r="H73" s="6">
        <f t="shared" si="9"/>
        <v>0</v>
      </c>
    </row>
    <row r="74" spans="2:9" ht="25.5" x14ac:dyDescent="0.25">
      <c r="B74" s="30">
        <f t="shared" si="10"/>
        <v>63</v>
      </c>
      <c r="C74" s="30" t="s">
        <v>291</v>
      </c>
      <c r="D74" s="7" t="s">
        <v>294</v>
      </c>
      <c r="E74" s="42" t="s">
        <v>21</v>
      </c>
      <c r="F74" s="6"/>
      <c r="G74" s="4">
        <v>2</v>
      </c>
      <c r="H74" s="6">
        <f t="shared" si="9"/>
        <v>0</v>
      </c>
    </row>
    <row r="75" spans="2:9" ht="25.5" x14ac:dyDescent="0.25">
      <c r="B75" s="30">
        <f t="shared" si="10"/>
        <v>64</v>
      </c>
      <c r="C75" s="30" t="s">
        <v>291</v>
      </c>
      <c r="D75" s="7" t="s">
        <v>295</v>
      </c>
      <c r="E75" s="42" t="s">
        <v>21</v>
      </c>
      <c r="F75" s="6"/>
      <c r="G75" s="4">
        <v>2</v>
      </c>
      <c r="H75" s="6">
        <f t="shared" si="9"/>
        <v>0</v>
      </c>
    </row>
    <row r="76" spans="2:9" ht="25.5" x14ac:dyDescent="0.25">
      <c r="B76" s="30">
        <f t="shared" si="10"/>
        <v>65</v>
      </c>
      <c r="C76" s="30" t="s">
        <v>291</v>
      </c>
      <c r="D76" s="7" t="s">
        <v>296</v>
      </c>
      <c r="E76" s="42" t="s">
        <v>21</v>
      </c>
      <c r="F76" s="6"/>
      <c r="G76" s="4">
        <v>2</v>
      </c>
      <c r="H76" s="6">
        <f t="shared" si="9"/>
        <v>0</v>
      </c>
    </row>
    <row r="77" spans="2:9" ht="25.5" x14ac:dyDescent="0.25">
      <c r="B77" s="30">
        <f t="shared" si="10"/>
        <v>66</v>
      </c>
      <c r="C77" s="30" t="s">
        <v>291</v>
      </c>
      <c r="D77" s="7" t="s">
        <v>297</v>
      </c>
      <c r="E77" s="42" t="s">
        <v>21</v>
      </c>
      <c r="F77" s="6"/>
      <c r="G77" s="4">
        <v>2</v>
      </c>
      <c r="H77" s="6">
        <f t="shared" si="9"/>
        <v>0</v>
      </c>
    </row>
    <row r="78" spans="2:9" ht="25.5" x14ac:dyDescent="0.25">
      <c r="B78" s="30">
        <f t="shared" si="10"/>
        <v>67</v>
      </c>
      <c r="C78" s="30" t="s">
        <v>291</v>
      </c>
      <c r="D78" s="7" t="s">
        <v>217</v>
      </c>
      <c r="E78" s="42" t="s">
        <v>21</v>
      </c>
      <c r="F78" s="6"/>
      <c r="G78" s="4">
        <v>2</v>
      </c>
      <c r="H78" s="6">
        <f t="shared" si="9"/>
        <v>0</v>
      </c>
    </row>
    <row r="79" spans="2:9" ht="25.5" x14ac:dyDescent="0.25">
      <c r="B79" s="30">
        <f t="shared" si="10"/>
        <v>68</v>
      </c>
      <c r="C79" s="30" t="s">
        <v>291</v>
      </c>
      <c r="D79" s="7" t="s">
        <v>298</v>
      </c>
      <c r="E79" s="42" t="s">
        <v>21</v>
      </c>
      <c r="F79" s="6"/>
      <c r="G79" s="4">
        <v>2</v>
      </c>
      <c r="H79" s="6">
        <f t="shared" si="9"/>
        <v>0</v>
      </c>
    </row>
    <row r="80" spans="2:9" ht="25.5" x14ac:dyDescent="0.25">
      <c r="B80" s="30">
        <f t="shared" si="10"/>
        <v>69</v>
      </c>
      <c r="C80" s="30" t="s">
        <v>291</v>
      </c>
      <c r="D80" s="7" t="s">
        <v>218</v>
      </c>
      <c r="E80" s="42" t="s">
        <v>21</v>
      </c>
      <c r="F80" s="6"/>
      <c r="G80" s="4">
        <v>0</v>
      </c>
      <c r="H80" s="6">
        <f t="shared" si="9"/>
        <v>0</v>
      </c>
    </row>
    <row r="81" spans="2:8" ht="25.5" x14ac:dyDescent="0.25">
      <c r="B81" s="30">
        <f t="shared" si="10"/>
        <v>70</v>
      </c>
      <c r="C81" s="30" t="s">
        <v>291</v>
      </c>
      <c r="D81" s="7" t="s">
        <v>299</v>
      </c>
      <c r="E81" s="42" t="s">
        <v>21</v>
      </c>
      <c r="F81" s="6"/>
      <c r="G81" s="4">
        <v>0</v>
      </c>
      <c r="H81" s="6">
        <f t="shared" si="9"/>
        <v>0</v>
      </c>
    </row>
    <row r="82" spans="2:8" ht="25.5" x14ac:dyDescent="0.25">
      <c r="B82" s="30">
        <f t="shared" si="10"/>
        <v>71</v>
      </c>
      <c r="C82" s="30" t="s">
        <v>291</v>
      </c>
      <c r="D82" s="7" t="s">
        <v>219</v>
      </c>
      <c r="E82" s="42" t="s">
        <v>21</v>
      </c>
      <c r="F82" s="6"/>
      <c r="G82" s="4">
        <v>0</v>
      </c>
      <c r="H82" s="6">
        <f t="shared" si="9"/>
        <v>0</v>
      </c>
    </row>
    <row r="83" spans="2:8" ht="25.5" x14ac:dyDescent="0.25">
      <c r="B83" s="30">
        <f t="shared" si="10"/>
        <v>72</v>
      </c>
      <c r="C83" s="30" t="s">
        <v>291</v>
      </c>
      <c r="D83" s="7" t="s">
        <v>300</v>
      </c>
      <c r="E83" s="42" t="s">
        <v>21</v>
      </c>
      <c r="F83" s="6"/>
      <c r="G83" s="4">
        <v>0</v>
      </c>
      <c r="H83" s="6">
        <f t="shared" si="9"/>
        <v>0</v>
      </c>
    </row>
    <row r="84" spans="2:8" ht="25.5" x14ac:dyDescent="0.25">
      <c r="B84" s="30">
        <f t="shared" si="10"/>
        <v>73</v>
      </c>
      <c r="C84" s="30" t="s">
        <v>291</v>
      </c>
      <c r="D84" s="7" t="s">
        <v>301</v>
      </c>
      <c r="E84" s="42" t="s">
        <v>21</v>
      </c>
      <c r="F84" s="6"/>
      <c r="G84" s="4">
        <v>0</v>
      </c>
      <c r="H84" s="6">
        <f t="shared" si="9"/>
        <v>0</v>
      </c>
    </row>
    <row r="85" spans="2:8" ht="25.5" x14ac:dyDescent="0.25">
      <c r="B85" s="30">
        <f t="shared" si="10"/>
        <v>74</v>
      </c>
      <c r="C85" s="30" t="s">
        <v>291</v>
      </c>
      <c r="D85" s="7" t="s">
        <v>302</v>
      </c>
      <c r="E85" s="42" t="s">
        <v>21</v>
      </c>
      <c r="F85" s="6"/>
      <c r="G85" s="4">
        <v>2</v>
      </c>
      <c r="H85" s="6">
        <f t="shared" si="9"/>
        <v>0</v>
      </c>
    </row>
    <row r="86" spans="2:8" ht="25.5" x14ac:dyDescent="0.25">
      <c r="B86" s="30">
        <f t="shared" si="10"/>
        <v>75</v>
      </c>
      <c r="C86" s="30" t="s">
        <v>291</v>
      </c>
      <c r="D86" s="7" t="s">
        <v>303</v>
      </c>
      <c r="E86" s="42" t="s">
        <v>21</v>
      </c>
      <c r="F86" s="6"/>
      <c r="G86" s="4">
        <v>2</v>
      </c>
      <c r="H86" s="6">
        <f t="shared" si="9"/>
        <v>0</v>
      </c>
    </row>
    <row r="87" spans="2:8" x14ac:dyDescent="0.25">
      <c r="B87" s="30">
        <f t="shared" si="10"/>
        <v>76</v>
      </c>
      <c r="C87" s="30" t="s">
        <v>291</v>
      </c>
      <c r="D87" s="7" t="s">
        <v>304</v>
      </c>
      <c r="E87" s="42" t="s">
        <v>27</v>
      </c>
      <c r="F87" s="6"/>
      <c r="G87" s="4">
        <v>2</v>
      </c>
      <c r="H87" s="6">
        <f t="shared" si="9"/>
        <v>0</v>
      </c>
    </row>
    <row r="88" spans="2:8" ht="25.5" x14ac:dyDescent="0.25">
      <c r="B88" s="30">
        <f t="shared" si="10"/>
        <v>77</v>
      </c>
      <c r="C88" s="30" t="s">
        <v>291</v>
      </c>
      <c r="D88" s="7" t="s">
        <v>305</v>
      </c>
      <c r="E88" s="42" t="s">
        <v>27</v>
      </c>
      <c r="F88" s="6"/>
      <c r="G88" s="4">
        <v>2</v>
      </c>
      <c r="H88" s="6">
        <f t="shared" si="9"/>
        <v>0</v>
      </c>
    </row>
    <row r="89" spans="2:8" ht="25.5" customHeight="1" x14ac:dyDescent="0.25">
      <c r="B89" s="30">
        <f t="shared" si="10"/>
        <v>78</v>
      </c>
      <c r="C89" s="30" t="s">
        <v>308</v>
      </c>
      <c r="D89" s="7" t="s">
        <v>70</v>
      </c>
      <c r="E89" s="42" t="s">
        <v>21</v>
      </c>
      <c r="F89" s="6"/>
      <c r="G89" s="4">
        <v>12</v>
      </c>
      <c r="H89" s="6">
        <f t="shared" si="9"/>
        <v>0</v>
      </c>
    </row>
    <row r="90" spans="2:8" ht="25.5" x14ac:dyDescent="0.25">
      <c r="B90" s="30">
        <f t="shared" si="10"/>
        <v>79</v>
      </c>
      <c r="C90" s="30" t="s">
        <v>308</v>
      </c>
      <c r="D90" s="7" t="s">
        <v>71</v>
      </c>
      <c r="E90" s="42" t="s">
        <v>21</v>
      </c>
      <c r="F90" s="6"/>
      <c r="G90" s="4">
        <v>12</v>
      </c>
      <c r="H90" s="6">
        <f t="shared" si="9"/>
        <v>0</v>
      </c>
    </row>
    <row r="91" spans="2:8" ht="25.5" x14ac:dyDescent="0.25">
      <c r="B91" s="30">
        <f t="shared" si="10"/>
        <v>80</v>
      </c>
      <c r="C91" s="30" t="s">
        <v>308</v>
      </c>
      <c r="D91" s="7" t="s">
        <v>72</v>
      </c>
      <c r="E91" s="42" t="s">
        <v>21</v>
      </c>
      <c r="F91" s="6"/>
      <c r="G91" s="4">
        <v>6</v>
      </c>
      <c r="H91" s="6">
        <f t="shared" si="9"/>
        <v>0</v>
      </c>
    </row>
    <row r="92" spans="2:8" ht="63.75" x14ac:dyDescent="0.25">
      <c r="B92" s="30">
        <f t="shared" si="10"/>
        <v>81</v>
      </c>
      <c r="C92" s="30" t="s">
        <v>308</v>
      </c>
      <c r="D92" s="7" t="s">
        <v>73</v>
      </c>
      <c r="E92" s="42" t="s">
        <v>21</v>
      </c>
      <c r="F92" s="6"/>
      <c r="G92" s="4">
        <v>20</v>
      </c>
      <c r="H92" s="6">
        <f t="shared" si="9"/>
        <v>0</v>
      </c>
    </row>
    <row r="93" spans="2:8" x14ac:dyDescent="0.25">
      <c r="B93" s="30">
        <f t="shared" si="10"/>
        <v>82</v>
      </c>
      <c r="C93" s="30" t="s">
        <v>308</v>
      </c>
      <c r="D93" s="7" t="s">
        <v>74</v>
      </c>
      <c r="E93" s="42" t="s">
        <v>75</v>
      </c>
      <c r="F93" s="6"/>
      <c r="G93" s="4">
        <v>200</v>
      </c>
      <c r="H93" s="6">
        <f t="shared" si="9"/>
        <v>0</v>
      </c>
    </row>
    <row r="94" spans="2:8" ht="89.25" x14ac:dyDescent="0.25">
      <c r="B94" s="30">
        <f>B93+1</f>
        <v>83</v>
      </c>
      <c r="C94" s="30" t="s">
        <v>308</v>
      </c>
      <c r="D94" s="7" t="s">
        <v>306</v>
      </c>
      <c r="E94" s="42" t="s">
        <v>214</v>
      </c>
      <c r="F94" s="6"/>
      <c r="G94" s="4">
        <v>2000</v>
      </c>
      <c r="H94" s="6">
        <f t="shared" si="9"/>
        <v>0</v>
      </c>
    </row>
    <row r="95" spans="2:8" ht="24.95" customHeight="1" x14ac:dyDescent="0.25">
      <c r="B95" s="30">
        <f>B94+1</f>
        <v>84</v>
      </c>
      <c r="C95" s="30" t="s">
        <v>308</v>
      </c>
      <c r="D95" s="7" t="s">
        <v>77</v>
      </c>
      <c r="E95" s="42" t="s">
        <v>76</v>
      </c>
      <c r="F95" s="6"/>
      <c r="G95" s="4">
        <v>400</v>
      </c>
      <c r="H95" s="6">
        <f t="shared" si="9"/>
        <v>0</v>
      </c>
    </row>
    <row r="96" spans="2:8" ht="27.95" customHeight="1" x14ac:dyDescent="0.25">
      <c r="B96" s="30">
        <f t="shared" si="10"/>
        <v>85</v>
      </c>
      <c r="C96" s="30" t="s">
        <v>308</v>
      </c>
      <c r="D96" s="7" t="s">
        <v>78</v>
      </c>
      <c r="E96" s="42" t="s">
        <v>76</v>
      </c>
      <c r="F96" s="6"/>
      <c r="G96" s="4">
        <v>1000</v>
      </c>
      <c r="H96" s="6">
        <f t="shared" si="9"/>
        <v>0</v>
      </c>
    </row>
    <row r="97" spans="2:8" ht="25.5" x14ac:dyDescent="0.25">
      <c r="B97" s="30">
        <f t="shared" si="10"/>
        <v>86</v>
      </c>
      <c r="C97" s="30" t="s">
        <v>308</v>
      </c>
      <c r="D97" s="7" t="s">
        <v>79</v>
      </c>
      <c r="E97" s="42" t="s">
        <v>76</v>
      </c>
      <c r="F97" s="6"/>
      <c r="G97" s="4">
        <v>600</v>
      </c>
      <c r="H97" s="6">
        <f t="shared" si="9"/>
        <v>0</v>
      </c>
    </row>
    <row r="98" spans="2:8" ht="38.25" x14ac:dyDescent="0.25">
      <c r="B98" s="30">
        <f t="shared" si="10"/>
        <v>87</v>
      </c>
      <c r="C98" s="30" t="s">
        <v>308</v>
      </c>
      <c r="D98" s="7" t="s">
        <v>80</v>
      </c>
      <c r="E98" s="42" t="s">
        <v>81</v>
      </c>
      <c r="F98" s="6"/>
      <c r="G98" s="4">
        <v>100</v>
      </c>
      <c r="H98" s="6">
        <f t="shared" si="9"/>
        <v>0</v>
      </c>
    </row>
    <row r="99" spans="2:8" ht="63.75" x14ac:dyDescent="0.25">
      <c r="B99" s="30">
        <f t="shared" si="10"/>
        <v>88</v>
      </c>
      <c r="C99" s="30" t="s">
        <v>308</v>
      </c>
      <c r="D99" s="7" t="s">
        <v>82</v>
      </c>
      <c r="E99" s="42" t="s">
        <v>83</v>
      </c>
      <c r="F99" s="6"/>
      <c r="G99" s="4">
        <v>100</v>
      </c>
      <c r="H99" s="6">
        <f t="shared" si="9"/>
        <v>0</v>
      </c>
    </row>
    <row r="100" spans="2:8" ht="89.25" x14ac:dyDescent="0.25">
      <c r="B100" s="30">
        <f t="shared" si="10"/>
        <v>89</v>
      </c>
      <c r="C100" s="30" t="s">
        <v>308</v>
      </c>
      <c r="D100" s="7" t="s">
        <v>307</v>
      </c>
      <c r="E100" s="42" t="s">
        <v>84</v>
      </c>
      <c r="F100" s="6"/>
      <c r="G100" s="4">
        <v>100</v>
      </c>
      <c r="H100" s="6">
        <f t="shared" si="9"/>
        <v>0</v>
      </c>
    </row>
    <row r="101" spans="2:8" ht="38.25" x14ac:dyDescent="0.25">
      <c r="B101" s="30">
        <f t="shared" si="10"/>
        <v>90</v>
      </c>
      <c r="C101" s="30" t="s">
        <v>308</v>
      </c>
      <c r="D101" s="7" t="s">
        <v>85</v>
      </c>
      <c r="E101" s="42" t="s">
        <v>214</v>
      </c>
      <c r="F101" s="6"/>
      <c r="G101" s="4">
        <v>500</v>
      </c>
      <c r="H101" s="6">
        <f t="shared" si="9"/>
        <v>0</v>
      </c>
    </row>
    <row r="102" spans="2:8" ht="25.5" x14ac:dyDescent="0.25">
      <c r="B102" s="30">
        <f t="shared" si="10"/>
        <v>91</v>
      </c>
      <c r="C102" s="30" t="s">
        <v>308</v>
      </c>
      <c r="D102" s="7" t="s">
        <v>86</v>
      </c>
      <c r="E102" s="42" t="s">
        <v>27</v>
      </c>
      <c r="F102" s="6"/>
      <c r="G102" s="4">
        <v>300</v>
      </c>
      <c r="H102" s="6">
        <f t="shared" si="9"/>
        <v>0</v>
      </c>
    </row>
    <row r="103" spans="2:8" ht="25.5" x14ac:dyDescent="0.25">
      <c r="B103" s="30">
        <f t="shared" si="10"/>
        <v>92</v>
      </c>
      <c r="C103" s="30" t="s">
        <v>308</v>
      </c>
      <c r="D103" s="7" t="s">
        <v>87</v>
      </c>
      <c r="E103" s="42" t="s">
        <v>27</v>
      </c>
      <c r="F103" s="6"/>
      <c r="G103" s="4">
        <v>200</v>
      </c>
      <c r="H103" s="6">
        <f t="shared" ref="H103:H134" si="11">F103*G103</f>
        <v>0</v>
      </c>
    </row>
    <row r="104" spans="2:8" ht="21.75" customHeight="1" x14ac:dyDescent="0.25">
      <c r="B104" s="30">
        <f t="shared" si="10"/>
        <v>93</v>
      </c>
      <c r="C104" s="30" t="s">
        <v>308</v>
      </c>
      <c r="D104" s="7" t="s">
        <v>88</v>
      </c>
      <c r="E104" s="42" t="s">
        <v>16</v>
      </c>
      <c r="F104" s="6"/>
      <c r="G104" s="4">
        <v>100</v>
      </c>
      <c r="H104" s="6">
        <f t="shared" si="11"/>
        <v>0</v>
      </c>
    </row>
    <row r="105" spans="2:8" ht="25.5" customHeight="1" x14ac:dyDescent="0.25">
      <c r="B105" s="30">
        <f t="shared" si="10"/>
        <v>94</v>
      </c>
      <c r="C105" s="30" t="s">
        <v>308</v>
      </c>
      <c r="D105" s="7" t="s">
        <v>89</v>
      </c>
      <c r="E105" s="42" t="s">
        <v>16</v>
      </c>
      <c r="F105" s="6"/>
      <c r="G105" s="4">
        <v>100</v>
      </c>
      <c r="H105" s="6">
        <f t="shared" si="11"/>
        <v>0</v>
      </c>
    </row>
    <row r="106" spans="2:8" x14ac:dyDescent="0.25">
      <c r="B106" s="30">
        <f t="shared" si="10"/>
        <v>95</v>
      </c>
      <c r="C106" s="30" t="s">
        <v>308</v>
      </c>
      <c r="D106" s="7" t="s">
        <v>215</v>
      </c>
      <c r="E106" s="42" t="s">
        <v>27</v>
      </c>
      <c r="F106" s="6"/>
      <c r="G106" s="4">
        <v>50</v>
      </c>
      <c r="H106" s="6">
        <f t="shared" si="11"/>
        <v>0</v>
      </c>
    </row>
    <row r="107" spans="2:8" x14ac:dyDescent="0.25">
      <c r="B107" s="30">
        <f t="shared" si="10"/>
        <v>96</v>
      </c>
      <c r="C107" s="30" t="s">
        <v>308</v>
      </c>
      <c r="D107" s="7" t="s">
        <v>216</v>
      </c>
      <c r="E107" s="42" t="s">
        <v>27</v>
      </c>
      <c r="F107" s="6"/>
      <c r="G107" s="4">
        <v>50</v>
      </c>
      <c r="H107" s="6">
        <f t="shared" si="11"/>
        <v>0</v>
      </c>
    </row>
    <row r="108" spans="2:8" x14ac:dyDescent="0.25">
      <c r="B108" s="30">
        <f t="shared" si="10"/>
        <v>97</v>
      </c>
      <c r="C108" s="30" t="s">
        <v>308</v>
      </c>
      <c r="D108" s="7" t="s">
        <v>90</v>
      </c>
      <c r="E108" s="42" t="s">
        <v>91</v>
      </c>
      <c r="F108" s="6"/>
      <c r="G108" s="4">
        <v>50</v>
      </c>
      <c r="H108" s="6">
        <f t="shared" si="11"/>
        <v>0</v>
      </c>
    </row>
    <row r="109" spans="2:8" x14ac:dyDescent="0.25">
      <c r="B109" s="30">
        <f t="shared" si="10"/>
        <v>98</v>
      </c>
      <c r="C109" s="30" t="s">
        <v>308</v>
      </c>
      <c r="D109" s="7" t="s">
        <v>92</v>
      </c>
      <c r="E109" s="42" t="s">
        <v>27</v>
      </c>
      <c r="F109" s="6"/>
      <c r="G109" s="4">
        <v>20</v>
      </c>
      <c r="H109" s="6">
        <f t="shared" si="11"/>
        <v>0</v>
      </c>
    </row>
    <row r="110" spans="2:8" x14ac:dyDescent="0.25">
      <c r="B110" s="30">
        <f t="shared" si="10"/>
        <v>99</v>
      </c>
      <c r="C110" s="30" t="s">
        <v>308</v>
      </c>
      <c r="D110" s="7" t="s">
        <v>93</v>
      </c>
      <c r="E110" s="42" t="s">
        <v>27</v>
      </c>
      <c r="F110" s="6"/>
      <c r="G110" s="4">
        <v>20</v>
      </c>
      <c r="H110" s="6">
        <f t="shared" si="11"/>
        <v>0</v>
      </c>
    </row>
    <row r="111" spans="2:8" ht="25.5" x14ac:dyDescent="0.25">
      <c r="B111" s="30">
        <f t="shared" si="10"/>
        <v>100</v>
      </c>
      <c r="C111" s="30" t="s">
        <v>308</v>
      </c>
      <c r="D111" s="7" t="s">
        <v>94</v>
      </c>
      <c r="E111" s="42" t="s">
        <v>27</v>
      </c>
      <c r="F111" s="6"/>
      <c r="G111" s="4">
        <v>20</v>
      </c>
      <c r="H111" s="6">
        <f t="shared" si="11"/>
        <v>0</v>
      </c>
    </row>
    <row r="112" spans="2:8" x14ac:dyDescent="0.25">
      <c r="B112" s="30">
        <f t="shared" si="10"/>
        <v>101</v>
      </c>
      <c r="C112" s="30" t="s">
        <v>308</v>
      </c>
      <c r="D112" s="7" t="s">
        <v>95</v>
      </c>
      <c r="E112" s="42" t="s">
        <v>27</v>
      </c>
      <c r="F112" s="6"/>
      <c r="G112" s="4">
        <v>4</v>
      </c>
      <c r="H112" s="6">
        <f t="shared" si="11"/>
        <v>0</v>
      </c>
    </row>
    <row r="113" spans="2:8" ht="25.5" x14ac:dyDescent="0.25">
      <c r="B113" s="30">
        <f t="shared" si="10"/>
        <v>102</v>
      </c>
      <c r="C113" s="30" t="s">
        <v>308</v>
      </c>
      <c r="D113" s="7" t="s">
        <v>96</v>
      </c>
      <c r="E113" s="42" t="s">
        <v>27</v>
      </c>
      <c r="F113" s="6"/>
      <c r="G113" s="4">
        <v>4</v>
      </c>
      <c r="H113" s="6">
        <f t="shared" si="11"/>
        <v>0</v>
      </c>
    </row>
    <row r="114" spans="2:8" ht="15" customHeight="1" x14ac:dyDescent="0.25">
      <c r="B114" s="30">
        <f t="shared" si="10"/>
        <v>103</v>
      </c>
      <c r="C114" s="30" t="s">
        <v>309</v>
      </c>
      <c r="D114" s="7" t="s">
        <v>25</v>
      </c>
      <c r="E114" s="42" t="s">
        <v>16</v>
      </c>
      <c r="F114" s="6"/>
      <c r="G114" s="4">
        <v>40</v>
      </c>
      <c r="H114" s="6">
        <f t="shared" si="11"/>
        <v>0</v>
      </c>
    </row>
    <row r="115" spans="2:8" ht="38.1" customHeight="1" x14ac:dyDescent="0.25">
      <c r="B115" s="30">
        <f t="shared" si="10"/>
        <v>104</v>
      </c>
      <c r="C115" s="30" t="s">
        <v>309</v>
      </c>
      <c r="D115" s="7" t="s">
        <v>26</v>
      </c>
      <c r="E115" s="42" t="s">
        <v>27</v>
      </c>
      <c r="F115" s="6"/>
      <c r="G115" s="4">
        <v>40</v>
      </c>
      <c r="H115" s="6">
        <f t="shared" si="11"/>
        <v>0</v>
      </c>
    </row>
    <row r="116" spans="2:8" ht="30.6" customHeight="1" x14ac:dyDescent="0.25">
      <c r="B116" s="30">
        <f t="shared" si="10"/>
        <v>105</v>
      </c>
      <c r="C116" s="30" t="s">
        <v>309</v>
      </c>
      <c r="D116" s="7" t="s">
        <v>28</v>
      </c>
      <c r="E116" s="42" t="s">
        <v>27</v>
      </c>
      <c r="F116" s="6"/>
      <c r="G116" s="4">
        <v>40</v>
      </c>
      <c r="H116" s="6">
        <f t="shared" si="11"/>
        <v>0</v>
      </c>
    </row>
    <row r="117" spans="2:8" ht="25.5" x14ac:dyDescent="0.25">
      <c r="B117" s="30">
        <f t="shared" si="10"/>
        <v>106</v>
      </c>
      <c r="C117" s="30" t="s">
        <v>309</v>
      </c>
      <c r="D117" s="7" t="s">
        <v>29</v>
      </c>
      <c r="E117" s="42" t="s">
        <v>16</v>
      </c>
      <c r="F117" s="6"/>
      <c r="G117" s="4">
        <v>40</v>
      </c>
      <c r="H117" s="6">
        <f t="shared" si="11"/>
        <v>0</v>
      </c>
    </row>
    <row r="118" spans="2:8" ht="25.5" x14ac:dyDescent="0.25">
      <c r="B118" s="30">
        <f t="shared" si="10"/>
        <v>107</v>
      </c>
      <c r="C118" s="30" t="s">
        <v>309</v>
      </c>
      <c r="D118" s="7" t="s">
        <v>30</v>
      </c>
      <c r="E118" s="42" t="s">
        <v>16</v>
      </c>
      <c r="F118" s="6"/>
      <c r="G118" s="4">
        <v>40</v>
      </c>
      <c r="H118" s="6">
        <f t="shared" si="11"/>
        <v>0</v>
      </c>
    </row>
    <row r="119" spans="2:8" x14ac:dyDescent="0.25">
      <c r="B119" s="30">
        <f t="shared" si="10"/>
        <v>108</v>
      </c>
      <c r="C119" s="30" t="s">
        <v>309</v>
      </c>
      <c r="D119" s="7" t="s">
        <v>31</v>
      </c>
      <c r="E119" s="42" t="s">
        <v>27</v>
      </c>
      <c r="F119" s="6"/>
      <c r="G119" s="4">
        <v>40</v>
      </c>
      <c r="H119" s="6">
        <f t="shared" si="11"/>
        <v>0</v>
      </c>
    </row>
    <row r="120" spans="2:8" x14ac:dyDescent="0.25">
      <c r="B120" s="30">
        <f t="shared" si="10"/>
        <v>109</v>
      </c>
      <c r="C120" s="30" t="s">
        <v>309</v>
      </c>
      <c r="D120" s="7" t="s">
        <v>32</v>
      </c>
      <c r="E120" s="42" t="s">
        <v>27</v>
      </c>
      <c r="F120" s="6"/>
      <c r="G120" s="4">
        <v>40</v>
      </c>
      <c r="H120" s="6">
        <f t="shared" si="11"/>
        <v>0</v>
      </c>
    </row>
    <row r="121" spans="2:8" x14ac:dyDescent="0.25">
      <c r="B121" s="30">
        <f t="shared" si="10"/>
        <v>110</v>
      </c>
      <c r="C121" s="30" t="s">
        <v>309</v>
      </c>
      <c r="D121" s="7" t="s">
        <v>33</v>
      </c>
      <c r="E121" s="42" t="s">
        <v>27</v>
      </c>
      <c r="F121" s="6"/>
      <c r="G121" s="4">
        <v>40</v>
      </c>
      <c r="H121" s="6">
        <f t="shared" si="11"/>
        <v>0</v>
      </c>
    </row>
    <row r="122" spans="2:8" x14ac:dyDescent="0.25">
      <c r="B122" s="30">
        <f t="shared" si="10"/>
        <v>111</v>
      </c>
      <c r="C122" s="30" t="s">
        <v>309</v>
      </c>
      <c r="D122" s="7" t="s">
        <v>34</v>
      </c>
      <c r="E122" s="42" t="s">
        <v>27</v>
      </c>
      <c r="F122" s="6"/>
      <c r="G122" s="4">
        <v>400</v>
      </c>
      <c r="H122" s="6">
        <f t="shared" si="11"/>
        <v>0</v>
      </c>
    </row>
    <row r="123" spans="2:8" x14ac:dyDescent="0.25">
      <c r="B123" s="30">
        <f t="shared" si="10"/>
        <v>112</v>
      </c>
      <c r="C123" s="30" t="s">
        <v>309</v>
      </c>
      <c r="D123" s="7" t="s">
        <v>35</v>
      </c>
      <c r="E123" s="42" t="s">
        <v>27</v>
      </c>
      <c r="F123" s="6"/>
      <c r="G123" s="4">
        <v>400</v>
      </c>
      <c r="H123" s="6">
        <f t="shared" si="11"/>
        <v>0</v>
      </c>
    </row>
    <row r="124" spans="2:8" x14ac:dyDescent="0.25">
      <c r="B124" s="30">
        <f t="shared" si="10"/>
        <v>113</v>
      </c>
      <c r="C124" s="30" t="s">
        <v>310</v>
      </c>
      <c r="D124" s="7" t="s">
        <v>36</v>
      </c>
      <c r="E124" s="42" t="s">
        <v>21</v>
      </c>
      <c r="F124" s="6"/>
      <c r="G124" s="4">
        <v>200</v>
      </c>
      <c r="H124" s="6">
        <f t="shared" si="11"/>
        <v>0</v>
      </c>
    </row>
    <row r="125" spans="2:8" x14ac:dyDescent="0.25">
      <c r="B125" s="30">
        <f t="shared" si="10"/>
        <v>114</v>
      </c>
      <c r="C125" s="30" t="s">
        <v>310</v>
      </c>
      <c r="D125" s="7" t="s">
        <v>37</v>
      </c>
      <c r="E125" s="42" t="s">
        <v>21</v>
      </c>
      <c r="F125" s="6"/>
      <c r="G125" s="4">
        <v>100</v>
      </c>
      <c r="H125" s="6">
        <f t="shared" si="11"/>
        <v>0</v>
      </c>
    </row>
    <row r="126" spans="2:8" ht="25.5" x14ac:dyDescent="0.25">
      <c r="B126" s="30">
        <f t="shared" si="10"/>
        <v>115</v>
      </c>
      <c r="C126" s="30" t="s">
        <v>310</v>
      </c>
      <c r="D126" s="7" t="s">
        <v>38</v>
      </c>
      <c r="E126" s="42" t="s">
        <v>21</v>
      </c>
      <c r="F126" s="6"/>
      <c r="G126" s="4">
        <v>60</v>
      </c>
      <c r="H126" s="6">
        <f t="shared" si="11"/>
        <v>0</v>
      </c>
    </row>
    <row r="127" spans="2:8" x14ac:dyDescent="0.25">
      <c r="B127" s="30">
        <f t="shared" si="10"/>
        <v>116</v>
      </c>
      <c r="C127" s="30" t="s">
        <v>310</v>
      </c>
      <c r="D127" s="7" t="s">
        <v>39</v>
      </c>
      <c r="E127" s="42" t="s">
        <v>27</v>
      </c>
      <c r="F127" s="6"/>
      <c r="G127" s="4">
        <v>10000</v>
      </c>
      <c r="H127" s="6">
        <f t="shared" si="11"/>
        <v>0</v>
      </c>
    </row>
    <row r="128" spans="2:8" ht="25.5" x14ac:dyDescent="0.25">
      <c r="B128" s="30">
        <f t="shared" si="10"/>
        <v>117</v>
      </c>
      <c r="C128" s="30" t="s">
        <v>312</v>
      </c>
      <c r="D128" s="7" t="s">
        <v>129</v>
      </c>
      <c r="E128" s="42" t="s">
        <v>16</v>
      </c>
      <c r="F128" s="6"/>
      <c r="G128" s="4">
        <v>200</v>
      </c>
      <c r="H128" s="6">
        <f t="shared" si="11"/>
        <v>0</v>
      </c>
    </row>
    <row r="129" spans="2:8" ht="25.5" x14ac:dyDescent="0.25">
      <c r="B129" s="30">
        <f t="shared" si="10"/>
        <v>118</v>
      </c>
      <c r="C129" s="30" t="s">
        <v>312</v>
      </c>
      <c r="D129" s="7" t="s">
        <v>130</v>
      </c>
      <c r="E129" s="42" t="s">
        <v>16</v>
      </c>
      <c r="F129" s="6"/>
      <c r="G129" s="4">
        <v>200</v>
      </c>
      <c r="H129" s="6">
        <f t="shared" si="11"/>
        <v>0</v>
      </c>
    </row>
    <row r="130" spans="2:8" x14ac:dyDescent="0.25">
      <c r="B130" s="30">
        <f t="shared" si="10"/>
        <v>119</v>
      </c>
      <c r="C130" s="30" t="s">
        <v>312</v>
      </c>
      <c r="D130" s="7" t="s">
        <v>131</v>
      </c>
      <c r="E130" s="42" t="s">
        <v>16</v>
      </c>
      <c r="F130" s="6"/>
      <c r="G130" s="4">
        <v>200</v>
      </c>
      <c r="H130" s="6">
        <f t="shared" si="11"/>
        <v>0</v>
      </c>
    </row>
    <row r="131" spans="2:8" x14ac:dyDescent="0.25">
      <c r="B131" s="30">
        <f t="shared" si="10"/>
        <v>120</v>
      </c>
      <c r="C131" s="30" t="s">
        <v>312</v>
      </c>
      <c r="D131" s="7" t="s">
        <v>132</v>
      </c>
      <c r="E131" s="42" t="s">
        <v>16</v>
      </c>
      <c r="F131" s="6"/>
      <c r="G131" s="4">
        <v>200</v>
      </c>
      <c r="H131" s="6">
        <f t="shared" si="11"/>
        <v>0</v>
      </c>
    </row>
    <row r="132" spans="2:8" x14ac:dyDescent="0.25">
      <c r="B132" s="30">
        <f t="shared" si="10"/>
        <v>121</v>
      </c>
      <c r="C132" s="30" t="s">
        <v>312</v>
      </c>
      <c r="D132" s="7" t="s">
        <v>133</v>
      </c>
      <c r="E132" s="42" t="s">
        <v>16</v>
      </c>
      <c r="F132" s="6"/>
      <c r="G132" s="4">
        <v>100</v>
      </c>
      <c r="H132" s="6">
        <f t="shared" si="11"/>
        <v>0</v>
      </c>
    </row>
    <row r="133" spans="2:8" ht="25.5" x14ac:dyDescent="0.25">
      <c r="B133" s="30">
        <f t="shared" si="10"/>
        <v>122</v>
      </c>
      <c r="C133" s="30" t="s">
        <v>312</v>
      </c>
      <c r="D133" s="7" t="s">
        <v>313</v>
      </c>
      <c r="E133" s="42" t="s">
        <v>16</v>
      </c>
      <c r="F133" s="6"/>
      <c r="G133" s="4">
        <v>50</v>
      </c>
      <c r="H133" s="6">
        <f t="shared" si="11"/>
        <v>0</v>
      </c>
    </row>
    <row r="134" spans="2:8" ht="25.5" x14ac:dyDescent="0.25">
      <c r="B134" s="30">
        <f t="shared" si="10"/>
        <v>123</v>
      </c>
      <c r="C134" s="30" t="s">
        <v>312</v>
      </c>
      <c r="D134" s="7" t="s">
        <v>314</v>
      </c>
      <c r="E134" s="42" t="s">
        <v>16</v>
      </c>
      <c r="F134" s="6"/>
      <c r="G134" s="4">
        <v>50</v>
      </c>
      <c r="H134" s="6">
        <f t="shared" si="11"/>
        <v>0</v>
      </c>
    </row>
    <row r="135" spans="2:8" x14ac:dyDescent="0.25">
      <c r="B135" s="30">
        <f t="shared" si="10"/>
        <v>124</v>
      </c>
      <c r="C135" s="30" t="s">
        <v>312</v>
      </c>
      <c r="D135" s="7" t="s">
        <v>223</v>
      </c>
      <c r="E135" s="42" t="s">
        <v>21</v>
      </c>
      <c r="F135" s="6"/>
      <c r="G135" s="4">
        <v>40</v>
      </c>
      <c r="H135" s="6">
        <f t="shared" ref="H135:H166" si="12">F135*G135</f>
        <v>0</v>
      </c>
    </row>
    <row r="136" spans="2:8" ht="29.45" customHeight="1" x14ac:dyDescent="0.25">
      <c r="B136" s="30">
        <f t="shared" si="10"/>
        <v>125</v>
      </c>
      <c r="C136" s="30" t="s">
        <v>312</v>
      </c>
      <c r="D136" s="7" t="s">
        <v>99</v>
      </c>
      <c r="E136" s="42" t="s">
        <v>16</v>
      </c>
      <c r="F136" s="6"/>
      <c r="G136" s="4">
        <v>40</v>
      </c>
      <c r="H136" s="6">
        <f t="shared" si="12"/>
        <v>0</v>
      </c>
    </row>
    <row r="137" spans="2:8" x14ac:dyDescent="0.25">
      <c r="B137" s="30">
        <f t="shared" ref="B137:B200" si="13">B136+1</f>
        <v>126</v>
      </c>
      <c r="C137" s="30" t="s">
        <v>312</v>
      </c>
      <c r="D137" s="7" t="s">
        <v>100</v>
      </c>
      <c r="E137" s="42" t="s">
        <v>16</v>
      </c>
      <c r="F137" s="6"/>
      <c r="G137" s="4">
        <v>40</v>
      </c>
      <c r="H137" s="6">
        <f t="shared" si="12"/>
        <v>0</v>
      </c>
    </row>
    <row r="138" spans="2:8" x14ac:dyDescent="0.25">
      <c r="B138" s="30">
        <f t="shared" si="13"/>
        <v>127</v>
      </c>
      <c r="C138" s="30" t="s">
        <v>312</v>
      </c>
      <c r="D138" s="7" t="s">
        <v>101</v>
      </c>
      <c r="E138" s="42" t="s">
        <v>16</v>
      </c>
      <c r="F138" s="6"/>
      <c r="G138" s="4">
        <v>40</v>
      </c>
      <c r="H138" s="6">
        <f t="shared" si="12"/>
        <v>0</v>
      </c>
    </row>
    <row r="139" spans="2:8" x14ac:dyDescent="0.25">
      <c r="B139" s="30">
        <f t="shared" si="13"/>
        <v>128</v>
      </c>
      <c r="C139" s="30" t="s">
        <v>312</v>
      </c>
      <c r="D139" s="7" t="s">
        <v>102</v>
      </c>
      <c r="E139" s="42" t="s">
        <v>16</v>
      </c>
      <c r="F139" s="6"/>
      <c r="G139" s="4">
        <v>80</v>
      </c>
      <c r="H139" s="6">
        <f t="shared" si="12"/>
        <v>0</v>
      </c>
    </row>
    <row r="140" spans="2:8" x14ac:dyDescent="0.25">
      <c r="B140" s="30">
        <f t="shared" si="13"/>
        <v>129</v>
      </c>
      <c r="C140" s="30" t="s">
        <v>312</v>
      </c>
      <c r="D140" s="7" t="s">
        <v>103</v>
      </c>
      <c r="E140" s="42" t="s">
        <v>16</v>
      </c>
      <c r="F140" s="6"/>
      <c r="G140" s="4">
        <v>100</v>
      </c>
      <c r="H140" s="6">
        <f t="shared" si="12"/>
        <v>0</v>
      </c>
    </row>
    <row r="141" spans="2:8" x14ac:dyDescent="0.25">
      <c r="B141" s="30">
        <f t="shared" si="13"/>
        <v>130</v>
      </c>
      <c r="C141" s="30" t="s">
        <v>312</v>
      </c>
      <c r="D141" s="7" t="s">
        <v>104</v>
      </c>
      <c r="E141" s="42" t="s">
        <v>16</v>
      </c>
      <c r="F141" s="6"/>
      <c r="G141" s="4">
        <v>100</v>
      </c>
      <c r="H141" s="6">
        <f t="shared" si="12"/>
        <v>0</v>
      </c>
    </row>
    <row r="142" spans="2:8" x14ac:dyDescent="0.25">
      <c r="B142" s="30">
        <f t="shared" si="13"/>
        <v>131</v>
      </c>
      <c r="C142" s="30" t="s">
        <v>312</v>
      </c>
      <c r="D142" s="7" t="s">
        <v>105</v>
      </c>
      <c r="E142" s="42" t="s">
        <v>16</v>
      </c>
      <c r="F142" s="6"/>
      <c r="G142" s="4">
        <v>80</v>
      </c>
      <c r="H142" s="6">
        <f t="shared" si="12"/>
        <v>0</v>
      </c>
    </row>
    <row r="143" spans="2:8" x14ac:dyDescent="0.25">
      <c r="B143" s="30">
        <f t="shared" si="13"/>
        <v>132</v>
      </c>
      <c r="C143" s="30" t="s">
        <v>312</v>
      </c>
      <c r="D143" s="7" t="s">
        <v>222</v>
      </c>
      <c r="E143" s="42" t="s">
        <v>16</v>
      </c>
      <c r="F143" s="6"/>
      <c r="G143" s="4">
        <v>10</v>
      </c>
      <c r="H143" s="6">
        <f t="shared" si="12"/>
        <v>0</v>
      </c>
    </row>
    <row r="144" spans="2:8" ht="25.5" x14ac:dyDescent="0.25">
      <c r="B144" s="30">
        <f t="shared" si="13"/>
        <v>133</v>
      </c>
      <c r="C144" s="30" t="s">
        <v>312</v>
      </c>
      <c r="D144" s="7" t="s">
        <v>106</v>
      </c>
      <c r="E144" s="42" t="s">
        <v>16</v>
      </c>
      <c r="F144" s="6"/>
      <c r="G144" s="4">
        <v>40</v>
      </c>
      <c r="H144" s="6">
        <f t="shared" si="12"/>
        <v>0</v>
      </c>
    </row>
    <row r="145" spans="2:8" ht="25.5" x14ac:dyDescent="0.25">
      <c r="B145" s="30">
        <f t="shared" si="13"/>
        <v>134</v>
      </c>
      <c r="C145" s="30" t="s">
        <v>312</v>
      </c>
      <c r="D145" s="7" t="s">
        <v>107</v>
      </c>
      <c r="E145" s="42" t="s">
        <v>16</v>
      </c>
      <c r="F145" s="6"/>
      <c r="G145" s="4">
        <v>40</v>
      </c>
      <c r="H145" s="6">
        <f t="shared" si="12"/>
        <v>0</v>
      </c>
    </row>
    <row r="146" spans="2:8" ht="25.5" x14ac:dyDescent="0.25">
      <c r="B146" s="30">
        <f t="shared" si="13"/>
        <v>135</v>
      </c>
      <c r="C146" s="30" t="s">
        <v>312</v>
      </c>
      <c r="D146" s="7" t="s">
        <v>108</v>
      </c>
      <c r="E146" s="42" t="s">
        <v>16</v>
      </c>
      <c r="F146" s="6"/>
      <c r="G146" s="4">
        <v>40</v>
      </c>
      <c r="H146" s="6">
        <f t="shared" si="12"/>
        <v>0</v>
      </c>
    </row>
    <row r="147" spans="2:8" ht="25.5" x14ac:dyDescent="0.25">
      <c r="B147" s="30">
        <f t="shared" si="13"/>
        <v>136</v>
      </c>
      <c r="C147" s="30" t="s">
        <v>312</v>
      </c>
      <c r="D147" s="7" t="s">
        <v>109</v>
      </c>
      <c r="E147" s="42" t="s">
        <v>16</v>
      </c>
      <c r="F147" s="6"/>
      <c r="G147" s="4">
        <v>40</v>
      </c>
      <c r="H147" s="6">
        <f t="shared" si="12"/>
        <v>0</v>
      </c>
    </row>
    <row r="148" spans="2:8" ht="25.5" x14ac:dyDescent="0.25">
      <c r="B148" s="30">
        <f t="shared" si="13"/>
        <v>137</v>
      </c>
      <c r="C148" s="30" t="s">
        <v>312</v>
      </c>
      <c r="D148" s="56" t="s">
        <v>221</v>
      </c>
      <c r="E148" s="42" t="s">
        <v>16</v>
      </c>
      <c r="F148" s="6"/>
      <c r="G148" s="4">
        <v>20</v>
      </c>
      <c r="H148" s="6">
        <f t="shared" si="12"/>
        <v>0</v>
      </c>
    </row>
    <row r="149" spans="2:8" ht="25.5" x14ac:dyDescent="0.25">
      <c r="B149" s="30">
        <f t="shared" si="13"/>
        <v>138</v>
      </c>
      <c r="C149" s="57" t="s">
        <v>312</v>
      </c>
      <c r="D149" s="58" t="s">
        <v>315</v>
      </c>
      <c r="E149" s="42" t="s">
        <v>18</v>
      </c>
      <c r="F149" s="6"/>
      <c r="G149" s="4">
        <v>200</v>
      </c>
      <c r="H149" s="6">
        <f t="shared" si="12"/>
        <v>0</v>
      </c>
    </row>
    <row r="150" spans="2:8" ht="38.25" x14ac:dyDescent="0.25">
      <c r="B150" s="30">
        <f t="shared" si="13"/>
        <v>139</v>
      </c>
      <c r="C150" s="57" t="s">
        <v>312</v>
      </c>
      <c r="D150" s="58" t="s">
        <v>316</v>
      </c>
      <c r="E150" s="42" t="s">
        <v>18</v>
      </c>
      <c r="F150" s="6"/>
      <c r="G150" s="4">
        <v>200</v>
      </c>
      <c r="H150" s="6">
        <f t="shared" si="12"/>
        <v>0</v>
      </c>
    </row>
    <row r="151" spans="2:8" ht="38.25" x14ac:dyDescent="0.25">
      <c r="B151" s="30">
        <f t="shared" si="13"/>
        <v>140</v>
      </c>
      <c r="C151" s="57" t="s">
        <v>312</v>
      </c>
      <c r="D151" s="58" t="s">
        <v>317</v>
      </c>
      <c r="E151" s="42" t="s">
        <v>18</v>
      </c>
      <c r="F151" s="6"/>
      <c r="G151" s="4">
        <v>40</v>
      </c>
      <c r="H151" s="6">
        <f t="shared" si="12"/>
        <v>0</v>
      </c>
    </row>
    <row r="152" spans="2:8" ht="15" customHeight="1" x14ac:dyDescent="0.25">
      <c r="B152" s="30">
        <f>B151+1</f>
        <v>141</v>
      </c>
      <c r="C152" s="30" t="s">
        <v>311</v>
      </c>
      <c r="D152" s="52" t="s">
        <v>318</v>
      </c>
      <c r="E152" s="42" t="s">
        <v>27</v>
      </c>
      <c r="F152" s="6"/>
      <c r="G152" s="4">
        <v>200</v>
      </c>
      <c r="H152" s="6">
        <f t="shared" si="12"/>
        <v>0</v>
      </c>
    </row>
    <row r="153" spans="2:8" x14ac:dyDescent="0.25">
      <c r="B153" s="30">
        <f t="shared" si="13"/>
        <v>142</v>
      </c>
      <c r="C153" s="30" t="s">
        <v>311</v>
      </c>
      <c r="D153" s="7" t="s">
        <v>383</v>
      </c>
      <c r="E153" s="42" t="s">
        <v>27</v>
      </c>
      <c r="F153" s="6"/>
      <c r="G153" s="4">
        <v>400</v>
      </c>
      <c r="H153" s="6">
        <f t="shared" si="12"/>
        <v>0</v>
      </c>
    </row>
    <row r="154" spans="2:8" x14ac:dyDescent="0.25">
      <c r="B154" s="30">
        <f t="shared" si="13"/>
        <v>143</v>
      </c>
      <c r="C154" s="30" t="s">
        <v>311</v>
      </c>
      <c r="D154" s="7" t="s">
        <v>59</v>
      </c>
      <c r="E154" s="42" t="s">
        <v>27</v>
      </c>
      <c r="F154" s="6"/>
      <c r="G154" s="4">
        <v>4000</v>
      </c>
      <c r="H154" s="6">
        <f t="shared" si="12"/>
        <v>0</v>
      </c>
    </row>
    <row r="155" spans="2:8" ht="51" x14ac:dyDescent="0.25">
      <c r="B155" s="30">
        <f t="shared" si="13"/>
        <v>144</v>
      </c>
      <c r="C155" s="30" t="s">
        <v>311</v>
      </c>
      <c r="D155" s="7" t="s">
        <v>60</v>
      </c>
      <c r="E155" s="42" t="s">
        <v>27</v>
      </c>
      <c r="F155" s="6"/>
      <c r="G155" s="4">
        <v>400</v>
      </c>
      <c r="H155" s="6">
        <f t="shared" si="12"/>
        <v>0</v>
      </c>
    </row>
    <row r="156" spans="2:8" x14ac:dyDescent="0.25">
      <c r="B156" s="30">
        <f t="shared" si="13"/>
        <v>145</v>
      </c>
      <c r="C156" s="30" t="s">
        <v>311</v>
      </c>
      <c r="D156" s="7" t="s">
        <v>61</v>
      </c>
      <c r="E156" s="42" t="s">
        <v>27</v>
      </c>
      <c r="F156" s="6"/>
      <c r="G156" s="4">
        <v>200</v>
      </c>
      <c r="H156" s="6">
        <f t="shared" si="12"/>
        <v>0</v>
      </c>
    </row>
    <row r="157" spans="2:8" x14ac:dyDescent="0.25">
      <c r="B157" s="30">
        <f t="shared" si="13"/>
        <v>146</v>
      </c>
      <c r="C157" s="30" t="s">
        <v>311</v>
      </c>
      <c r="D157" s="7" t="s">
        <v>62</v>
      </c>
      <c r="E157" s="42" t="s">
        <v>16</v>
      </c>
      <c r="F157" s="6"/>
      <c r="G157" s="4">
        <v>200</v>
      </c>
      <c r="H157" s="6">
        <f t="shared" si="12"/>
        <v>0</v>
      </c>
    </row>
    <row r="158" spans="2:8" x14ac:dyDescent="0.25">
      <c r="B158" s="30">
        <f t="shared" si="13"/>
        <v>147</v>
      </c>
      <c r="C158" s="30" t="s">
        <v>311</v>
      </c>
      <c r="D158" s="7" t="s">
        <v>63</v>
      </c>
      <c r="E158" s="42" t="s">
        <v>16</v>
      </c>
      <c r="F158" s="6"/>
      <c r="G158" s="4">
        <v>200</v>
      </c>
      <c r="H158" s="6">
        <f t="shared" si="12"/>
        <v>0</v>
      </c>
    </row>
    <row r="159" spans="2:8" x14ac:dyDescent="0.25">
      <c r="B159" s="30">
        <f t="shared" si="13"/>
        <v>148</v>
      </c>
      <c r="C159" s="30" t="s">
        <v>311</v>
      </c>
      <c r="D159" s="7" t="s">
        <v>64</v>
      </c>
      <c r="E159" s="42" t="s">
        <v>16</v>
      </c>
      <c r="F159" s="6"/>
      <c r="G159" s="4">
        <v>200</v>
      </c>
      <c r="H159" s="6">
        <f t="shared" si="12"/>
        <v>0</v>
      </c>
    </row>
    <row r="160" spans="2:8" ht="51" x14ac:dyDescent="0.25">
      <c r="B160" s="30">
        <f t="shared" si="13"/>
        <v>149</v>
      </c>
      <c r="C160" s="30" t="s">
        <v>311</v>
      </c>
      <c r="D160" s="7" t="s">
        <v>65</v>
      </c>
      <c r="E160" s="42" t="s">
        <v>18</v>
      </c>
      <c r="F160" s="6"/>
      <c r="G160" s="4">
        <v>300</v>
      </c>
      <c r="H160" s="6">
        <f t="shared" si="12"/>
        <v>0</v>
      </c>
    </row>
    <row r="161" spans="2:8" ht="89.25" x14ac:dyDescent="0.25">
      <c r="B161" s="30">
        <f t="shared" si="13"/>
        <v>150</v>
      </c>
      <c r="C161" s="30" t="s">
        <v>311</v>
      </c>
      <c r="D161" s="7" t="s">
        <v>66</v>
      </c>
      <c r="E161" s="42" t="s">
        <v>67</v>
      </c>
      <c r="F161" s="6"/>
      <c r="G161" s="4">
        <v>40</v>
      </c>
      <c r="H161" s="6">
        <f t="shared" si="12"/>
        <v>0</v>
      </c>
    </row>
    <row r="162" spans="2:8" x14ac:dyDescent="0.25">
      <c r="B162" s="30">
        <f t="shared" si="13"/>
        <v>151</v>
      </c>
      <c r="C162" s="30" t="s">
        <v>311</v>
      </c>
      <c r="D162" s="7" t="s">
        <v>68</v>
      </c>
      <c r="E162" s="42" t="s">
        <v>69</v>
      </c>
      <c r="F162" s="6"/>
      <c r="G162" s="4">
        <v>300</v>
      </c>
      <c r="H162" s="6">
        <f t="shared" si="12"/>
        <v>0</v>
      </c>
    </row>
    <row r="163" spans="2:8" ht="25.5" x14ac:dyDescent="0.25">
      <c r="B163" s="30">
        <f t="shared" si="13"/>
        <v>152</v>
      </c>
      <c r="C163" s="30" t="s">
        <v>319</v>
      </c>
      <c r="D163" s="7" t="s">
        <v>97</v>
      </c>
      <c r="E163" s="42" t="s">
        <v>69</v>
      </c>
      <c r="F163" s="6"/>
      <c r="G163" s="4">
        <v>20</v>
      </c>
      <c r="H163" s="6">
        <f t="shared" si="12"/>
        <v>0</v>
      </c>
    </row>
    <row r="164" spans="2:8" ht="40.5" x14ac:dyDescent="0.25">
      <c r="B164" s="30">
        <f t="shared" si="13"/>
        <v>153</v>
      </c>
      <c r="C164" s="30" t="s">
        <v>319</v>
      </c>
      <c r="D164" s="7" t="s">
        <v>379</v>
      </c>
      <c r="E164" s="42" t="s">
        <v>98</v>
      </c>
      <c r="F164" s="6"/>
      <c r="G164" s="4">
        <v>10</v>
      </c>
      <c r="H164" s="6">
        <f t="shared" si="12"/>
        <v>0</v>
      </c>
    </row>
    <row r="165" spans="2:8" x14ac:dyDescent="0.25">
      <c r="B165" s="30">
        <f t="shared" si="13"/>
        <v>154</v>
      </c>
      <c r="C165" s="30" t="s">
        <v>320</v>
      </c>
      <c r="D165" s="7" t="s">
        <v>52</v>
      </c>
      <c r="E165" s="42" t="s">
        <v>16</v>
      </c>
      <c r="F165" s="6"/>
      <c r="G165" s="4">
        <v>1000</v>
      </c>
      <c r="H165" s="6">
        <f t="shared" si="12"/>
        <v>0</v>
      </c>
    </row>
    <row r="166" spans="2:8" x14ac:dyDescent="0.25">
      <c r="B166" s="30">
        <f t="shared" si="13"/>
        <v>155</v>
      </c>
      <c r="C166" s="30" t="s">
        <v>320</v>
      </c>
      <c r="D166" s="7" t="s">
        <v>53</v>
      </c>
      <c r="E166" s="42" t="s">
        <v>16</v>
      </c>
      <c r="F166" s="6"/>
      <c r="G166" s="4">
        <v>200</v>
      </c>
      <c r="H166" s="6">
        <f t="shared" si="12"/>
        <v>0</v>
      </c>
    </row>
    <row r="167" spans="2:8" x14ac:dyDescent="0.25">
      <c r="B167" s="30">
        <f t="shared" si="13"/>
        <v>156</v>
      </c>
      <c r="C167" s="30" t="s">
        <v>320</v>
      </c>
      <c r="D167" s="7" t="s">
        <v>54</v>
      </c>
      <c r="E167" s="42" t="s">
        <v>16</v>
      </c>
      <c r="F167" s="6"/>
      <c r="G167" s="4">
        <v>600</v>
      </c>
      <c r="H167" s="6">
        <f t="shared" ref="H167:H198" si="14">F167*G167</f>
        <v>0</v>
      </c>
    </row>
    <row r="168" spans="2:8" x14ac:dyDescent="0.25">
      <c r="B168" s="30">
        <f t="shared" si="13"/>
        <v>157</v>
      </c>
      <c r="C168" s="30" t="s">
        <v>320</v>
      </c>
      <c r="D168" s="7" t="s">
        <v>55</v>
      </c>
      <c r="E168" s="42" t="s">
        <v>21</v>
      </c>
      <c r="F168" s="6"/>
      <c r="G168" s="4">
        <v>100</v>
      </c>
      <c r="H168" s="6">
        <f t="shared" si="14"/>
        <v>0</v>
      </c>
    </row>
    <row r="169" spans="2:8" x14ac:dyDescent="0.25">
      <c r="B169" s="30">
        <f t="shared" si="13"/>
        <v>158</v>
      </c>
      <c r="C169" s="30" t="s">
        <v>320</v>
      </c>
      <c r="D169" s="7" t="s">
        <v>56</v>
      </c>
      <c r="E169" s="42" t="s">
        <v>16</v>
      </c>
      <c r="F169" s="6"/>
      <c r="G169" s="4">
        <v>300</v>
      </c>
      <c r="H169" s="6">
        <f t="shared" si="14"/>
        <v>0</v>
      </c>
    </row>
    <row r="170" spans="2:8" x14ac:dyDescent="0.25">
      <c r="B170" s="30">
        <f t="shared" si="13"/>
        <v>159</v>
      </c>
      <c r="C170" s="30" t="s">
        <v>320</v>
      </c>
      <c r="D170" s="7" t="s">
        <v>57</v>
      </c>
      <c r="E170" s="42" t="s">
        <v>27</v>
      </c>
      <c r="F170" s="6"/>
      <c r="G170" s="4">
        <v>60</v>
      </c>
      <c r="H170" s="6">
        <f t="shared" si="14"/>
        <v>0</v>
      </c>
    </row>
    <row r="171" spans="2:8" x14ac:dyDescent="0.25">
      <c r="B171" s="30">
        <f t="shared" si="13"/>
        <v>160</v>
      </c>
      <c r="C171" s="30" t="s">
        <v>320</v>
      </c>
      <c r="D171" s="7" t="s">
        <v>58</v>
      </c>
      <c r="E171" s="42" t="s">
        <v>16</v>
      </c>
      <c r="F171" s="6"/>
      <c r="G171" s="4">
        <v>40</v>
      </c>
      <c r="H171" s="6">
        <f t="shared" si="14"/>
        <v>0</v>
      </c>
    </row>
    <row r="172" spans="2:8" ht="48" customHeight="1" x14ac:dyDescent="0.25">
      <c r="B172" s="30">
        <f t="shared" si="13"/>
        <v>161</v>
      </c>
      <c r="C172" s="30" t="s">
        <v>321</v>
      </c>
      <c r="D172" s="7" t="s">
        <v>40</v>
      </c>
      <c r="E172" s="42" t="s">
        <v>16</v>
      </c>
      <c r="F172" s="6"/>
      <c r="G172" s="4">
        <v>20</v>
      </c>
      <c r="H172" s="6">
        <f t="shared" si="14"/>
        <v>0</v>
      </c>
    </row>
    <row r="173" spans="2:8" ht="48" customHeight="1" x14ac:dyDescent="0.25">
      <c r="B173" s="30">
        <f t="shared" si="13"/>
        <v>162</v>
      </c>
      <c r="C173" s="30" t="s">
        <v>321</v>
      </c>
      <c r="D173" s="7" t="s">
        <v>41</v>
      </c>
      <c r="E173" s="42" t="s">
        <v>42</v>
      </c>
      <c r="F173" s="6"/>
      <c r="G173" s="4">
        <v>50</v>
      </c>
      <c r="H173" s="6">
        <f t="shared" si="14"/>
        <v>0</v>
      </c>
    </row>
    <row r="174" spans="2:8" ht="48" customHeight="1" x14ac:dyDescent="0.25">
      <c r="B174" s="30">
        <f t="shared" si="13"/>
        <v>163</v>
      </c>
      <c r="C174" s="30" t="s">
        <v>321</v>
      </c>
      <c r="D174" s="7" t="s">
        <v>43</v>
      </c>
      <c r="E174" s="42" t="s">
        <v>42</v>
      </c>
      <c r="F174" s="6"/>
      <c r="G174" s="4">
        <v>100</v>
      </c>
      <c r="H174" s="6">
        <f t="shared" si="14"/>
        <v>0</v>
      </c>
    </row>
    <row r="175" spans="2:8" ht="48" customHeight="1" x14ac:dyDescent="0.25">
      <c r="B175" s="30">
        <f t="shared" si="13"/>
        <v>164</v>
      </c>
      <c r="C175" s="30" t="s">
        <v>321</v>
      </c>
      <c r="D175" s="7" t="s">
        <v>44</v>
      </c>
      <c r="E175" s="42" t="s">
        <v>21</v>
      </c>
      <c r="F175" s="6"/>
      <c r="G175" s="4">
        <v>4</v>
      </c>
      <c r="H175" s="6">
        <f t="shared" si="14"/>
        <v>0</v>
      </c>
    </row>
    <row r="176" spans="2:8" ht="48" customHeight="1" x14ac:dyDescent="0.25">
      <c r="B176" s="30">
        <f t="shared" si="13"/>
        <v>165</v>
      </c>
      <c r="C176" s="30" t="s">
        <v>321</v>
      </c>
      <c r="D176" s="7" t="s">
        <v>45</v>
      </c>
      <c r="E176" s="42" t="s">
        <v>21</v>
      </c>
      <c r="F176" s="6"/>
      <c r="G176" s="4">
        <v>4</v>
      </c>
      <c r="H176" s="6">
        <f t="shared" si="14"/>
        <v>0</v>
      </c>
    </row>
    <row r="177" spans="2:8" ht="48" customHeight="1" x14ac:dyDescent="0.25">
      <c r="B177" s="30">
        <f t="shared" si="13"/>
        <v>166</v>
      </c>
      <c r="C177" s="30" t="s">
        <v>321</v>
      </c>
      <c r="D177" s="7" t="s">
        <v>46</v>
      </c>
      <c r="E177" s="42" t="s">
        <v>21</v>
      </c>
      <c r="F177" s="6"/>
      <c r="G177" s="4">
        <v>4</v>
      </c>
      <c r="H177" s="6">
        <f t="shared" si="14"/>
        <v>0</v>
      </c>
    </row>
    <row r="178" spans="2:8" ht="48" customHeight="1" x14ac:dyDescent="0.25">
      <c r="B178" s="30">
        <f t="shared" si="13"/>
        <v>167</v>
      </c>
      <c r="C178" s="30" t="s">
        <v>321</v>
      </c>
      <c r="D178" s="7" t="s">
        <v>47</v>
      </c>
      <c r="E178" s="42" t="s">
        <v>21</v>
      </c>
      <c r="F178" s="6"/>
      <c r="G178" s="4">
        <v>4</v>
      </c>
      <c r="H178" s="6">
        <f t="shared" si="14"/>
        <v>0</v>
      </c>
    </row>
    <row r="179" spans="2:8" ht="48" customHeight="1" x14ac:dyDescent="0.25">
      <c r="B179" s="30">
        <f t="shared" si="13"/>
        <v>168</v>
      </c>
      <c r="C179" s="30" t="s">
        <v>321</v>
      </c>
      <c r="D179" s="7" t="s">
        <v>48</v>
      </c>
      <c r="E179" s="42" t="s">
        <v>21</v>
      </c>
      <c r="F179" s="6"/>
      <c r="G179" s="4">
        <v>6</v>
      </c>
      <c r="H179" s="6">
        <f t="shared" si="14"/>
        <v>0</v>
      </c>
    </row>
    <row r="180" spans="2:8" ht="30.6" customHeight="1" x14ac:dyDescent="0.25">
      <c r="B180" s="30">
        <f t="shared" si="13"/>
        <v>169</v>
      </c>
      <c r="C180" s="30" t="s">
        <v>322</v>
      </c>
      <c r="D180" s="7" t="s">
        <v>111</v>
      </c>
      <c r="E180" s="42" t="s">
        <v>21</v>
      </c>
      <c r="F180" s="6"/>
      <c r="G180" s="4">
        <v>12</v>
      </c>
      <c r="H180" s="6">
        <f t="shared" si="14"/>
        <v>0</v>
      </c>
    </row>
    <row r="181" spans="2:8" ht="25.5" x14ac:dyDescent="0.25">
      <c r="B181" s="30">
        <f t="shared" si="13"/>
        <v>170</v>
      </c>
      <c r="C181" s="30" t="s">
        <v>322</v>
      </c>
      <c r="D181" s="7" t="s">
        <v>112</v>
      </c>
      <c r="E181" s="42" t="s">
        <v>21</v>
      </c>
      <c r="F181" s="6"/>
      <c r="G181" s="4">
        <v>6</v>
      </c>
      <c r="H181" s="6">
        <f t="shared" si="14"/>
        <v>0</v>
      </c>
    </row>
    <row r="182" spans="2:8" x14ac:dyDescent="0.25">
      <c r="B182" s="30">
        <f t="shared" si="13"/>
        <v>171</v>
      </c>
      <c r="C182" s="30" t="s">
        <v>322</v>
      </c>
      <c r="D182" s="7" t="s">
        <v>113</v>
      </c>
      <c r="E182" s="42" t="s">
        <v>21</v>
      </c>
      <c r="F182" s="6"/>
      <c r="G182" s="4">
        <v>1</v>
      </c>
      <c r="H182" s="6">
        <f t="shared" si="14"/>
        <v>0</v>
      </c>
    </row>
    <row r="183" spans="2:8" x14ac:dyDescent="0.25">
      <c r="B183" s="30">
        <f t="shared" si="13"/>
        <v>172</v>
      </c>
      <c r="C183" s="30" t="s">
        <v>322</v>
      </c>
      <c r="D183" s="7" t="s">
        <v>114</v>
      </c>
      <c r="E183" s="42" t="s">
        <v>21</v>
      </c>
      <c r="F183" s="6"/>
      <c r="G183" s="4">
        <v>1</v>
      </c>
      <c r="H183" s="6">
        <f t="shared" si="14"/>
        <v>0</v>
      </c>
    </row>
    <row r="184" spans="2:8" x14ac:dyDescent="0.25">
      <c r="B184" s="30">
        <f t="shared" si="13"/>
        <v>173</v>
      </c>
      <c r="C184" s="30" t="s">
        <v>322</v>
      </c>
      <c r="D184" s="7" t="s">
        <v>115</v>
      </c>
      <c r="E184" s="42" t="s">
        <v>21</v>
      </c>
      <c r="F184" s="6"/>
      <c r="G184" s="4">
        <v>1</v>
      </c>
      <c r="H184" s="6">
        <f t="shared" si="14"/>
        <v>0</v>
      </c>
    </row>
    <row r="185" spans="2:8" x14ac:dyDescent="0.25">
      <c r="B185" s="30">
        <f t="shared" si="13"/>
        <v>174</v>
      </c>
      <c r="C185" s="30" t="s">
        <v>322</v>
      </c>
      <c r="D185" s="7" t="s">
        <v>116</v>
      </c>
      <c r="E185" s="42" t="s">
        <v>21</v>
      </c>
      <c r="F185" s="6"/>
      <c r="G185" s="4">
        <v>1</v>
      </c>
      <c r="H185" s="6">
        <f t="shared" si="14"/>
        <v>0</v>
      </c>
    </row>
    <row r="186" spans="2:8" x14ac:dyDescent="0.25">
      <c r="B186" s="30">
        <f t="shared" si="13"/>
        <v>175</v>
      </c>
      <c r="C186" s="30" t="s">
        <v>322</v>
      </c>
      <c r="D186" s="7" t="s">
        <v>117</v>
      </c>
      <c r="E186" s="42" t="s">
        <v>21</v>
      </c>
      <c r="F186" s="6"/>
      <c r="G186" s="4">
        <v>1</v>
      </c>
      <c r="H186" s="6">
        <f t="shared" si="14"/>
        <v>0</v>
      </c>
    </row>
    <row r="187" spans="2:8" x14ac:dyDescent="0.25">
      <c r="B187" s="30">
        <f t="shared" si="13"/>
        <v>176</v>
      </c>
      <c r="C187" s="30" t="s">
        <v>322</v>
      </c>
      <c r="D187" s="7" t="s">
        <v>118</v>
      </c>
      <c r="E187" s="42" t="s">
        <v>21</v>
      </c>
      <c r="F187" s="6"/>
      <c r="G187" s="4">
        <v>1</v>
      </c>
      <c r="H187" s="6">
        <f t="shared" si="14"/>
        <v>0</v>
      </c>
    </row>
    <row r="188" spans="2:8" x14ac:dyDescent="0.25">
      <c r="B188" s="30">
        <f t="shared" si="13"/>
        <v>177</v>
      </c>
      <c r="C188" s="30" t="s">
        <v>322</v>
      </c>
      <c r="D188" s="7" t="s">
        <v>119</v>
      </c>
      <c r="E188" s="42" t="s">
        <v>21</v>
      </c>
      <c r="F188" s="6"/>
      <c r="G188" s="4">
        <v>1</v>
      </c>
      <c r="H188" s="6">
        <f t="shared" si="14"/>
        <v>0</v>
      </c>
    </row>
    <row r="189" spans="2:8" x14ac:dyDescent="0.25">
      <c r="B189" s="30">
        <f t="shared" si="13"/>
        <v>178</v>
      </c>
      <c r="C189" s="30" t="s">
        <v>322</v>
      </c>
      <c r="D189" s="7" t="s">
        <v>120</v>
      </c>
      <c r="E189" s="42" t="s">
        <v>21</v>
      </c>
      <c r="F189" s="6"/>
      <c r="G189" s="4">
        <v>1</v>
      </c>
      <c r="H189" s="6">
        <f t="shared" si="14"/>
        <v>0</v>
      </c>
    </row>
    <row r="190" spans="2:8" x14ac:dyDescent="0.25">
      <c r="B190" s="30">
        <f t="shared" si="13"/>
        <v>179</v>
      </c>
      <c r="C190" s="30" t="s">
        <v>322</v>
      </c>
      <c r="D190" s="7" t="s">
        <v>121</v>
      </c>
      <c r="E190" s="42" t="s">
        <v>21</v>
      </c>
      <c r="F190" s="6"/>
      <c r="G190" s="4">
        <v>1</v>
      </c>
      <c r="H190" s="6">
        <f t="shared" si="14"/>
        <v>0</v>
      </c>
    </row>
    <row r="191" spans="2:8" x14ac:dyDescent="0.25">
      <c r="B191" s="30">
        <f t="shared" si="13"/>
        <v>180</v>
      </c>
      <c r="C191" s="30" t="s">
        <v>322</v>
      </c>
      <c r="D191" s="7" t="s">
        <v>122</v>
      </c>
      <c r="E191" s="42" t="s">
        <v>21</v>
      </c>
      <c r="F191" s="6"/>
      <c r="G191" s="4">
        <v>1</v>
      </c>
      <c r="H191" s="6">
        <f t="shared" si="14"/>
        <v>0</v>
      </c>
    </row>
    <row r="192" spans="2:8" x14ac:dyDescent="0.25">
      <c r="B192" s="30">
        <f t="shared" si="13"/>
        <v>181</v>
      </c>
      <c r="C192" s="30" t="s">
        <v>322</v>
      </c>
      <c r="D192" s="7" t="s">
        <v>123</v>
      </c>
      <c r="E192" s="42" t="s">
        <v>21</v>
      </c>
      <c r="F192" s="6"/>
      <c r="G192" s="4">
        <v>1</v>
      </c>
      <c r="H192" s="6">
        <f t="shared" si="14"/>
        <v>0</v>
      </c>
    </row>
    <row r="193" spans="2:8" x14ac:dyDescent="0.25">
      <c r="B193" s="30">
        <f t="shared" si="13"/>
        <v>182</v>
      </c>
      <c r="C193" s="30" t="s">
        <v>322</v>
      </c>
      <c r="D193" s="7" t="s">
        <v>124</v>
      </c>
      <c r="E193" s="42" t="s">
        <v>21</v>
      </c>
      <c r="F193" s="6"/>
      <c r="G193" s="4">
        <v>1</v>
      </c>
      <c r="H193" s="6">
        <f t="shared" si="14"/>
        <v>0</v>
      </c>
    </row>
    <row r="194" spans="2:8" x14ac:dyDescent="0.25">
      <c r="B194" s="30">
        <f t="shared" si="13"/>
        <v>183</v>
      </c>
      <c r="C194" s="30" t="s">
        <v>322</v>
      </c>
      <c r="D194" s="7" t="s">
        <v>125</v>
      </c>
      <c r="E194" s="42" t="s">
        <v>21</v>
      </c>
      <c r="F194" s="6"/>
      <c r="G194" s="4">
        <v>1</v>
      </c>
      <c r="H194" s="6">
        <f t="shared" si="14"/>
        <v>0</v>
      </c>
    </row>
    <row r="195" spans="2:8" x14ac:dyDescent="0.25">
      <c r="B195" s="30">
        <f t="shared" si="13"/>
        <v>184</v>
      </c>
      <c r="C195" s="30" t="s">
        <v>322</v>
      </c>
      <c r="D195" s="7" t="s">
        <v>126</v>
      </c>
      <c r="E195" s="42" t="s">
        <v>21</v>
      </c>
      <c r="F195" s="6"/>
      <c r="G195" s="4">
        <v>1</v>
      </c>
      <c r="H195" s="6">
        <f t="shared" si="14"/>
        <v>0</v>
      </c>
    </row>
    <row r="196" spans="2:8" x14ac:dyDescent="0.25">
      <c r="B196" s="30">
        <f t="shared" si="13"/>
        <v>185</v>
      </c>
      <c r="C196" s="30" t="s">
        <v>322</v>
      </c>
      <c r="D196" s="7" t="s">
        <v>127</v>
      </c>
      <c r="E196" s="42" t="s">
        <v>21</v>
      </c>
      <c r="F196" s="6"/>
      <c r="G196" s="4">
        <v>1</v>
      </c>
      <c r="H196" s="6">
        <f t="shared" si="14"/>
        <v>0</v>
      </c>
    </row>
    <row r="197" spans="2:8" ht="25.5" x14ac:dyDescent="0.25">
      <c r="B197" s="30">
        <f t="shared" si="13"/>
        <v>186</v>
      </c>
      <c r="C197" s="30" t="s">
        <v>323</v>
      </c>
      <c r="D197" s="7" t="s">
        <v>128</v>
      </c>
      <c r="E197" s="42" t="s">
        <v>21</v>
      </c>
      <c r="F197" s="6"/>
      <c r="G197" s="4">
        <v>30</v>
      </c>
      <c r="H197" s="6">
        <f t="shared" si="14"/>
        <v>0</v>
      </c>
    </row>
    <row r="198" spans="2:8" ht="29.1" customHeight="1" x14ac:dyDescent="0.25">
      <c r="B198" s="30">
        <f t="shared" si="13"/>
        <v>187</v>
      </c>
      <c r="C198" s="30" t="s">
        <v>323</v>
      </c>
      <c r="D198" s="7" t="s">
        <v>220</v>
      </c>
      <c r="E198" s="42" t="s">
        <v>16</v>
      </c>
      <c r="F198" s="6"/>
      <c r="G198" s="4">
        <v>24</v>
      </c>
      <c r="H198" s="6">
        <f t="shared" si="14"/>
        <v>0</v>
      </c>
    </row>
    <row r="199" spans="2:8" x14ac:dyDescent="0.25">
      <c r="B199" s="30">
        <f t="shared" si="13"/>
        <v>188</v>
      </c>
      <c r="C199" s="30" t="s">
        <v>323</v>
      </c>
      <c r="D199" s="7" t="s">
        <v>134</v>
      </c>
      <c r="E199" s="42" t="s">
        <v>21</v>
      </c>
      <c r="F199" s="6"/>
      <c r="G199" s="4">
        <v>2</v>
      </c>
      <c r="H199" s="6">
        <f t="shared" ref="H199:H222" si="15">F199*G199</f>
        <v>0</v>
      </c>
    </row>
    <row r="200" spans="2:8" x14ac:dyDescent="0.25">
      <c r="B200" s="30">
        <f t="shared" si="13"/>
        <v>189</v>
      </c>
      <c r="C200" s="30" t="s">
        <v>323</v>
      </c>
      <c r="D200" s="7" t="s">
        <v>135</v>
      </c>
      <c r="E200" s="42" t="s">
        <v>21</v>
      </c>
      <c r="F200" s="6"/>
      <c r="G200" s="4">
        <v>2</v>
      </c>
      <c r="H200" s="6">
        <f t="shared" si="15"/>
        <v>0</v>
      </c>
    </row>
    <row r="201" spans="2:8" x14ac:dyDescent="0.25">
      <c r="B201" s="30">
        <f t="shared" ref="B201:B222" si="16">B200+1</f>
        <v>190</v>
      </c>
      <c r="C201" s="30" t="s">
        <v>323</v>
      </c>
      <c r="D201" s="7" t="s">
        <v>136</v>
      </c>
      <c r="E201" s="42" t="s">
        <v>21</v>
      </c>
      <c r="F201" s="6"/>
      <c r="G201" s="4">
        <v>2</v>
      </c>
      <c r="H201" s="6">
        <f t="shared" si="15"/>
        <v>0</v>
      </c>
    </row>
    <row r="202" spans="2:8" ht="25.5" x14ac:dyDescent="0.25">
      <c r="B202" s="30">
        <f t="shared" si="16"/>
        <v>191</v>
      </c>
      <c r="C202" s="30" t="s">
        <v>324</v>
      </c>
      <c r="D202" s="7" t="s">
        <v>137</v>
      </c>
      <c r="E202" s="42" t="s">
        <v>21</v>
      </c>
      <c r="F202" s="6"/>
      <c r="G202" s="4">
        <v>8</v>
      </c>
      <c r="H202" s="6">
        <f t="shared" si="15"/>
        <v>0</v>
      </c>
    </row>
    <row r="203" spans="2:8" ht="25.5" x14ac:dyDescent="0.25">
      <c r="B203" s="30">
        <f t="shared" si="16"/>
        <v>192</v>
      </c>
      <c r="C203" s="30" t="s">
        <v>324</v>
      </c>
      <c r="D203" s="7" t="s">
        <v>138</v>
      </c>
      <c r="E203" s="42" t="s">
        <v>21</v>
      </c>
      <c r="F203" s="6"/>
      <c r="G203" s="4">
        <v>8</v>
      </c>
      <c r="H203" s="6">
        <f t="shared" si="15"/>
        <v>0</v>
      </c>
    </row>
    <row r="204" spans="2:8" ht="25.5" x14ac:dyDescent="0.25">
      <c r="B204" s="30">
        <f t="shared" si="16"/>
        <v>193</v>
      </c>
      <c r="C204" s="30" t="s">
        <v>324</v>
      </c>
      <c r="D204" s="7" t="s">
        <v>139</v>
      </c>
      <c r="E204" s="42" t="s">
        <v>21</v>
      </c>
      <c r="F204" s="6"/>
      <c r="G204" s="4">
        <v>12</v>
      </c>
      <c r="H204" s="6">
        <f t="shared" si="15"/>
        <v>0</v>
      </c>
    </row>
    <row r="205" spans="2:8" ht="38.25" x14ac:dyDescent="0.25">
      <c r="B205" s="30">
        <f t="shared" si="16"/>
        <v>194</v>
      </c>
      <c r="C205" s="30" t="s">
        <v>325</v>
      </c>
      <c r="D205" s="7" t="s">
        <v>49</v>
      </c>
      <c r="E205" s="42" t="s">
        <v>50</v>
      </c>
      <c r="F205" s="6"/>
      <c r="G205" s="4">
        <v>12000</v>
      </c>
      <c r="H205" s="6">
        <f t="shared" si="15"/>
        <v>0</v>
      </c>
    </row>
    <row r="206" spans="2:8" ht="25.5" x14ac:dyDescent="0.25">
      <c r="B206" s="30">
        <f t="shared" si="16"/>
        <v>195</v>
      </c>
      <c r="C206" s="30" t="s">
        <v>325</v>
      </c>
      <c r="D206" s="7" t="s">
        <v>51</v>
      </c>
      <c r="E206" s="42" t="s">
        <v>50</v>
      </c>
      <c r="F206" s="6"/>
      <c r="G206" s="4">
        <v>1000</v>
      </c>
      <c r="H206" s="6">
        <f t="shared" si="15"/>
        <v>0</v>
      </c>
    </row>
    <row r="207" spans="2:8" ht="25.5" x14ac:dyDescent="0.25">
      <c r="B207" s="30">
        <f t="shared" si="16"/>
        <v>196</v>
      </c>
      <c r="C207" s="30" t="s">
        <v>325</v>
      </c>
      <c r="D207" s="7" t="s">
        <v>224</v>
      </c>
      <c r="E207" s="42" t="s">
        <v>69</v>
      </c>
      <c r="F207" s="6"/>
      <c r="G207" s="4">
        <v>100</v>
      </c>
      <c r="H207" s="6">
        <f t="shared" si="15"/>
        <v>0</v>
      </c>
    </row>
    <row r="208" spans="2:8" ht="25.5" x14ac:dyDescent="0.25">
      <c r="B208" s="30">
        <f t="shared" si="16"/>
        <v>197</v>
      </c>
      <c r="C208" s="30" t="s">
        <v>326</v>
      </c>
      <c r="D208" s="7" t="s">
        <v>226</v>
      </c>
      <c r="E208" s="42" t="s">
        <v>69</v>
      </c>
      <c r="F208" s="6"/>
      <c r="G208" s="4">
        <v>80</v>
      </c>
      <c r="H208" s="6">
        <f t="shared" si="15"/>
        <v>0</v>
      </c>
    </row>
    <row r="209" spans="2:9" ht="38.25" x14ac:dyDescent="0.25">
      <c r="B209" s="30">
        <f t="shared" si="16"/>
        <v>198</v>
      </c>
      <c r="C209" s="30" t="s">
        <v>326</v>
      </c>
      <c r="D209" s="7" t="s">
        <v>228</v>
      </c>
      <c r="E209" s="42" t="s">
        <v>69</v>
      </c>
      <c r="F209" s="6"/>
      <c r="G209" s="4">
        <v>80</v>
      </c>
      <c r="H209" s="6">
        <f t="shared" si="15"/>
        <v>0</v>
      </c>
    </row>
    <row r="210" spans="2:9" ht="38.25" x14ac:dyDescent="0.25">
      <c r="B210" s="30">
        <f t="shared" si="16"/>
        <v>199</v>
      </c>
      <c r="C210" s="30" t="s">
        <v>326</v>
      </c>
      <c r="D210" s="7" t="s">
        <v>227</v>
      </c>
      <c r="E210" s="42" t="s">
        <v>69</v>
      </c>
      <c r="F210" s="6"/>
      <c r="G210" s="4">
        <v>40</v>
      </c>
      <c r="H210" s="6">
        <f t="shared" si="15"/>
        <v>0</v>
      </c>
    </row>
    <row r="211" spans="2:9" ht="38.25" x14ac:dyDescent="0.25">
      <c r="B211" s="30">
        <f t="shared" si="16"/>
        <v>200</v>
      </c>
      <c r="C211" s="30" t="s">
        <v>326</v>
      </c>
      <c r="D211" s="7" t="s">
        <v>229</v>
      </c>
      <c r="E211" s="42" t="s">
        <v>18</v>
      </c>
      <c r="F211" s="6"/>
      <c r="G211" s="4">
        <v>300</v>
      </c>
      <c r="H211" s="6">
        <f t="shared" si="15"/>
        <v>0</v>
      </c>
    </row>
    <row r="212" spans="2:9" ht="25.5" x14ac:dyDescent="0.25">
      <c r="B212" s="30">
        <f t="shared" si="16"/>
        <v>201</v>
      </c>
      <c r="C212" s="30" t="s">
        <v>326</v>
      </c>
      <c r="D212" s="7" t="s">
        <v>225</v>
      </c>
      <c r="E212" s="42" t="s">
        <v>69</v>
      </c>
      <c r="F212" s="6"/>
      <c r="G212" s="4">
        <v>20</v>
      </c>
      <c r="H212" s="6">
        <f t="shared" si="15"/>
        <v>0</v>
      </c>
    </row>
    <row r="213" spans="2:9" ht="25.5" x14ac:dyDescent="0.25">
      <c r="B213" s="30">
        <f t="shared" si="16"/>
        <v>202</v>
      </c>
      <c r="C213" s="30" t="s">
        <v>326</v>
      </c>
      <c r="D213" s="7" t="s">
        <v>148</v>
      </c>
      <c r="E213" s="42" t="s">
        <v>50</v>
      </c>
      <c r="F213" s="6"/>
      <c r="G213" s="4">
        <v>200</v>
      </c>
      <c r="H213" s="6">
        <f t="shared" si="15"/>
        <v>0</v>
      </c>
    </row>
    <row r="214" spans="2:9" ht="29.1" customHeight="1" x14ac:dyDescent="0.25">
      <c r="B214" s="30">
        <f t="shared" si="16"/>
        <v>203</v>
      </c>
      <c r="C214" s="30" t="s">
        <v>326</v>
      </c>
      <c r="D214" s="7" t="s">
        <v>149</v>
      </c>
      <c r="E214" s="42" t="s">
        <v>21</v>
      </c>
      <c r="F214" s="6"/>
      <c r="G214" s="4">
        <v>8</v>
      </c>
      <c r="H214" s="6">
        <f t="shared" si="15"/>
        <v>0</v>
      </c>
    </row>
    <row r="215" spans="2:9" ht="38.25" x14ac:dyDescent="0.25">
      <c r="B215" s="30">
        <f t="shared" si="16"/>
        <v>204</v>
      </c>
      <c r="C215" s="30" t="s">
        <v>326</v>
      </c>
      <c r="D215" s="7" t="s">
        <v>150</v>
      </c>
      <c r="E215" s="42" t="s">
        <v>21</v>
      </c>
      <c r="F215" s="6"/>
      <c r="G215" s="4">
        <v>8</v>
      </c>
      <c r="H215" s="6">
        <f t="shared" si="15"/>
        <v>0</v>
      </c>
    </row>
    <row r="216" spans="2:9" x14ac:dyDescent="0.25">
      <c r="B216" s="30">
        <f t="shared" si="16"/>
        <v>205</v>
      </c>
      <c r="C216" s="30" t="s">
        <v>327</v>
      </c>
      <c r="D216" s="7" t="s">
        <v>140</v>
      </c>
      <c r="E216" s="42" t="s">
        <v>21</v>
      </c>
      <c r="F216" s="6"/>
      <c r="G216" s="4">
        <v>800</v>
      </c>
      <c r="H216" s="6">
        <f t="shared" si="15"/>
        <v>0</v>
      </c>
    </row>
    <row r="217" spans="2:9" x14ac:dyDescent="0.25">
      <c r="B217" s="30">
        <f t="shared" si="16"/>
        <v>206</v>
      </c>
      <c r="C217" s="30" t="s">
        <v>327</v>
      </c>
      <c r="D217" s="7" t="s">
        <v>141</v>
      </c>
      <c r="E217" s="42" t="s">
        <v>21</v>
      </c>
      <c r="F217" s="6"/>
      <c r="G217" s="4">
        <v>100</v>
      </c>
      <c r="H217" s="6">
        <f t="shared" si="15"/>
        <v>0</v>
      </c>
    </row>
    <row r="218" spans="2:9" ht="15" customHeight="1" x14ac:dyDescent="0.25">
      <c r="B218" s="30">
        <f>B217+1</f>
        <v>207</v>
      </c>
      <c r="C218" s="30" t="s">
        <v>328</v>
      </c>
      <c r="D218" s="7" t="s">
        <v>151</v>
      </c>
      <c r="E218" s="42" t="s">
        <v>21</v>
      </c>
      <c r="F218" s="6"/>
      <c r="G218" s="4">
        <v>60</v>
      </c>
      <c r="H218" s="6">
        <f t="shared" si="15"/>
        <v>0</v>
      </c>
    </row>
    <row r="219" spans="2:9" x14ac:dyDescent="0.25">
      <c r="B219" s="30">
        <f t="shared" si="16"/>
        <v>208</v>
      </c>
      <c r="C219" s="30" t="s">
        <v>328</v>
      </c>
      <c r="D219" s="7" t="s">
        <v>152</v>
      </c>
      <c r="E219" s="42" t="s">
        <v>21</v>
      </c>
      <c r="F219" s="6"/>
      <c r="G219" s="4">
        <v>24</v>
      </c>
      <c r="H219" s="6">
        <f t="shared" si="15"/>
        <v>0</v>
      </c>
    </row>
    <row r="220" spans="2:9" x14ac:dyDescent="0.25">
      <c r="B220" s="30">
        <f t="shared" si="16"/>
        <v>209</v>
      </c>
      <c r="C220" s="30" t="s">
        <v>329</v>
      </c>
      <c r="D220" s="7" t="s">
        <v>153</v>
      </c>
      <c r="E220" s="42" t="s">
        <v>21</v>
      </c>
      <c r="F220" s="6"/>
      <c r="G220" s="4">
        <v>0</v>
      </c>
      <c r="H220" s="6">
        <f t="shared" si="15"/>
        <v>0</v>
      </c>
    </row>
    <row r="221" spans="2:9" x14ac:dyDescent="0.25">
      <c r="B221" s="30">
        <f t="shared" si="16"/>
        <v>210</v>
      </c>
      <c r="C221" s="30" t="s">
        <v>329</v>
      </c>
      <c r="D221" s="7" t="s">
        <v>154</v>
      </c>
      <c r="E221" s="42" t="s">
        <v>21</v>
      </c>
      <c r="F221" s="6"/>
      <c r="G221" s="4">
        <v>0</v>
      </c>
      <c r="H221" s="6">
        <f t="shared" si="15"/>
        <v>0</v>
      </c>
    </row>
    <row r="222" spans="2:9" ht="25.5" x14ac:dyDescent="0.25">
      <c r="B222" s="30">
        <f t="shared" si="16"/>
        <v>211</v>
      </c>
      <c r="C222" s="30" t="s">
        <v>329</v>
      </c>
      <c r="D222" s="7" t="s">
        <v>155</v>
      </c>
      <c r="E222" s="42" t="s">
        <v>21</v>
      </c>
      <c r="F222" s="6"/>
      <c r="G222" s="4">
        <v>0</v>
      </c>
      <c r="H222" s="6">
        <f t="shared" si="15"/>
        <v>0</v>
      </c>
    </row>
    <row r="223" spans="2:9" ht="21" x14ac:dyDescent="0.25">
      <c r="B223" s="76" t="s">
        <v>330</v>
      </c>
      <c r="C223" s="77"/>
      <c r="D223" s="78"/>
      <c r="E223" s="44"/>
      <c r="F223" s="24"/>
      <c r="G223" s="10"/>
      <c r="H223" s="10"/>
      <c r="I223" s="66">
        <f>SUM(H225:H260)</f>
        <v>0</v>
      </c>
    </row>
    <row r="224" spans="2:9" ht="15.75" x14ac:dyDescent="0.25">
      <c r="B224" s="73" t="s">
        <v>331</v>
      </c>
      <c r="C224" s="74"/>
      <c r="D224" s="74"/>
      <c r="E224" s="74"/>
      <c r="F224" s="74"/>
      <c r="G224" s="74"/>
      <c r="H224" s="75"/>
    </row>
    <row r="225" spans="2:8" ht="29.25" customHeight="1" x14ac:dyDescent="0.25">
      <c r="B225" s="30">
        <f>B222+1</f>
        <v>212</v>
      </c>
      <c r="C225" s="30" t="s">
        <v>333</v>
      </c>
      <c r="D225" s="7" t="s">
        <v>156</v>
      </c>
      <c r="E225" s="42" t="s">
        <v>145</v>
      </c>
      <c r="F225" s="6"/>
      <c r="G225" s="4">
        <v>208</v>
      </c>
      <c r="H225" s="6">
        <f t="shared" ref="H225:H234" si="17">F225*G225</f>
        <v>0</v>
      </c>
    </row>
    <row r="226" spans="2:8" x14ac:dyDescent="0.25">
      <c r="B226" s="30">
        <f>B225+1</f>
        <v>213</v>
      </c>
      <c r="C226" s="30" t="s">
        <v>333</v>
      </c>
      <c r="D226" s="7" t="s">
        <v>157</v>
      </c>
      <c r="E226" s="42" t="s">
        <v>145</v>
      </c>
      <c r="F226" s="6"/>
      <c r="G226" s="4">
        <v>96</v>
      </c>
      <c r="H226" s="6">
        <f t="shared" si="17"/>
        <v>0</v>
      </c>
    </row>
    <row r="227" spans="2:8" ht="25.5" x14ac:dyDescent="0.25">
      <c r="B227" s="30">
        <f t="shared" ref="B227:B260" si="18">B226+1</f>
        <v>214</v>
      </c>
      <c r="C227" s="30" t="s">
        <v>333</v>
      </c>
      <c r="D227" s="7" t="s">
        <v>158</v>
      </c>
      <c r="E227" s="42" t="s">
        <v>145</v>
      </c>
      <c r="F227" s="6"/>
      <c r="G227" s="4">
        <v>96</v>
      </c>
      <c r="H227" s="6">
        <f t="shared" si="17"/>
        <v>0</v>
      </c>
    </row>
    <row r="228" spans="2:8" x14ac:dyDescent="0.25">
      <c r="B228" s="30">
        <f t="shared" si="18"/>
        <v>215</v>
      </c>
      <c r="C228" s="30" t="s">
        <v>334</v>
      </c>
      <c r="D228" s="7" t="s">
        <v>159</v>
      </c>
      <c r="E228" s="42" t="s">
        <v>145</v>
      </c>
      <c r="F228" s="6"/>
      <c r="G228" s="4">
        <v>208</v>
      </c>
      <c r="H228" s="6">
        <f t="shared" si="17"/>
        <v>0</v>
      </c>
    </row>
    <row r="229" spans="2:8" x14ac:dyDescent="0.25">
      <c r="B229" s="30">
        <f t="shared" si="18"/>
        <v>216</v>
      </c>
      <c r="C229" s="30" t="s">
        <v>334</v>
      </c>
      <c r="D229" s="7" t="s">
        <v>160</v>
      </c>
      <c r="E229" s="42" t="s">
        <v>145</v>
      </c>
      <c r="F229" s="6"/>
      <c r="G229" s="4">
        <v>208</v>
      </c>
      <c r="H229" s="6">
        <f t="shared" si="17"/>
        <v>0</v>
      </c>
    </row>
    <row r="230" spans="2:8" x14ac:dyDescent="0.25">
      <c r="B230" s="30">
        <f t="shared" si="18"/>
        <v>217</v>
      </c>
      <c r="C230" s="30" t="s">
        <v>334</v>
      </c>
      <c r="D230" s="7" t="s">
        <v>161</v>
      </c>
      <c r="E230" s="42" t="s">
        <v>145</v>
      </c>
      <c r="F230" s="6"/>
      <c r="G230" s="4">
        <v>208</v>
      </c>
      <c r="H230" s="6">
        <f t="shared" si="17"/>
        <v>0</v>
      </c>
    </row>
    <row r="231" spans="2:8" ht="25.5" x14ac:dyDescent="0.25">
      <c r="B231" s="30">
        <f t="shared" si="18"/>
        <v>218</v>
      </c>
      <c r="C231" s="30" t="s">
        <v>334</v>
      </c>
      <c r="D231" s="7" t="s">
        <v>162</v>
      </c>
      <c r="E231" s="42" t="s">
        <v>145</v>
      </c>
      <c r="F231" s="6"/>
      <c r="G231" s="4">
        <v>96</v>
      </c>
      <c r="H231" s="6">
        <f t="shared" si="17"/>
        <v>0</v>
      </c>
    </row>
    <row r="232" spans="2:8" x14ac:dyDescent="0.25">
      <c r="B232" s="30">
        <f t="shared" si="18"/>
        <v>219</v>
      </c>
      <c r="C232" s="30" t="s">
        <v>334</v>
      </c>
      <c r="D232" s="7" t="s">
        <v>163</v>
      </c>
      <c r="E232" s="42" t="s">
        <v>145</v>
      </c>
      <c r="F232" s="6"/>
      <c r="G232" s="4">
        <v>96</v>
      </c>
      <c r="H232" s="6">
        <f t="shared" si="17"/>
        <v>0</v>
      </c>
    </row>
    <row r="233" spans="2:8" x14ac:dyDescent="0.25">
      <c r="B233" s="30">
        <f t="shared" si="18"/>
        <v>220</v>
      </c>
      <c r="C233" s="30" t="s">
        <v>334</v>
      </c>
      <c r="D233" s="7" t="s">
        <v>164</v>
      </c>
      <c r="E233" s="42" t="s">
        <v>145</v>
      </c>
      <c r="F233" s="6"/>
      <c r="G233" s="4">
        <v>96</v>
      </c>
      <c r="H233" s="6">
        <f t="shared" si="17"/>
        <v>0</v>
      </c>
    </row>
    <row r="234" spans="2:8" x14ac:dyDescent="0.25">
      <c r="B234" s="30">
        <f t="shared" si="18"/>
        <v>221</v>
      </c>
      <c r="C234" s="30" t="s">
        <v>334</v>
      </c>
      <c r="D234" s="7" t="s">
        <v>165</v>
      </c>
      <c r="E234" s="42" t="s">
        <v>145</v>
      </c>
      <c r="F234" s="6"/>
      <c r="G234" s="4">
        <v>96</v>
      </c>
      <c r="H234" s="6">
        <f t="shared" si="17"/>
        <v>0</v>
      </c>
    </row>
    <row r="235" spans="2:8" ht="15.75" x14ac:dyDescent="0.25">
      <c r="B235" s="73" t="s">
        <v>332</v>
      </c>
      <c r="C235" s="74"/>
      <c r="D235" s="74"/>
      <c r="E235" s="74"/>
      <c r="F235" s="74"/>
      <c r="G235" s="74"/>
      <c r="H235" s="75"/>
    </row>
    <row r="236" spans="2:8" ht="25.5" x14ac:dyDescent="0.25">
      <c r="B236" s="30">
        <f>B234+1</f>
        <v>222</v>
      </c>
      <c r="C236" s="30" t="s">
        <v>336</v>
      </c>
      <c r="D236" s="7" t="s">
        <v>335</v>
      </c>
      <c r="E236" s="42" t="s">
        <v>145</v>
      </c>
      <c r="F236" s="6"/>
      <c r="G236" s="4">
        <v>256</v>
      </c>
      <c r="H236" s="6">
        <f t="shared" ref="H236:H247" si="19">F236*G236</f>
        <v>0</v>
      </c>
    </row>
    <row r="237" spans="2:8" ht="25.5" x14ac:dyDescent="0.25">
      <c r="B237" s="30">
        <f t="shared" si="18"/>
        <v>223</v>
      </c>
      <c r="C237" s="30" t="s">
        <v>336</v>
      </c>
      <c r="D237" s="7" t="s">
        <v>238</v>
      </c>
      <c r="E237" s="42" t="s">
        <v>145</v>
      </c>
      <c r="F237" s="6"/>
      <c r="G237" s="4">
        <v>256</v>
      </c>
      <c r="H237" s="6">
        <f t="shared" si="19"/>
        <v>0</v>
      </c>
    </row>
    <row r="238" spans="2:8" ht="31.5" customHeight="1" x14ac:dyDescent="0.25">
      <c r="B238" s="30">
        <f t="shared" si="18"/>
        <v>224</v>
      </c>
      <c r="C238" s="30" t="s">
        <v>336</v>
      </c>
      <c r="D238" s="7" t="s">
        <v>337</v>
      </c>
      <c r="E238" s="42" t="s">
        <v>145</v>
      </c>
      <c r="F238" s="6"/>
      <c r="G238" s="4">
        <v>256</v>
      </c>
      <c r="H238" s="6">
        <f t="shared" si="19"/>
        <v>0</v>
      </c>
    </row>
    <row r="239" spans="2:8" ht="24.75" customHeight="1" x14ac:dyDescent="0.25">
      <c r="B239" s="30">
        <f t="shared" si="18"/>
        <v>225</v>
      </c>
      <c r="C239" s="30" t="s">
        <v>336</v>
      </c>
      <c r="D239" s="7" t="s">
        <v>166</v>
      </c>
      <c r="E239" s="42" t="s">
        <v>145</v>
      </c>
      <c r="F239" s="6"/>
      <c r="G239" s="4">
        <v>80</v>
      </c>
      <c r="H239" s="6">
        <f t="shared" si="19"/>
        <v>0</v>
      </c>
    </row>
    <row r="240" spans="2:8" ht="25.5" x14ac:dyDescent="0.25">
      <c r="B240" s="30">
        <f t="shared" si="18"/>
        <v>226</v>
      </c>
      <c r="C240" s="30" t="s">
        <v>336</v>
      </c>
      <c r="D240" s="7" t="s">
        <v>167</v>
      </c>
      <c r="E240" s="42" t="s">
        <v>145</v>
      </c>
      <c r="F240" s="6"/>
      <c r="G240" s="4">
        <v>80</v>
      </c>
      <c r="H240" s="6">
        <f t="shared" si="19"/>
        <v>0</v>
      </c>
    </row>
    <row r="241" spans="2:8" ht="33.950000000000003" customHeight="1" x14ac:dyDescent="0.25">
      <c r="B241" s="30">
        <f t="shared" si="18"/>
        <v>227</v>
      </c>
      <c r="C241" s="30" t="s">
        <v>336</v>
      </c>
      <c r="D241" s="7" t="s">
        <v>168</v>
      </c>
      <c r="E241" s="42" t="s">
        <v>145</v>
      </c>
      <c r="F241" s="6"/>
      <c r="G241" s="4">
        <v>50</v>
      </c>
      <c r="H241" s="6">
        <f t="shared" si="19"/>
        <v>0</v>
      </c>
    </row>
    <row r="242" spans="2:8" x14ac:dyDescent="0.25">
      <c r="B242" s="30">
        <f t="shared" si="18"/>
        <v>228</v>
      </c>
      <c r="C242" s="30" t="s">
        <v>336</v>
      </c>
      <c r="D242" s="7" t="s">
        <v>169</v>
      </c>
      <c r="E242" s="42" t="s">
        <v>145</v>
      </c>
      <c r="F242" s="6"/>
      <c r="G242" s="4">
        <v>80</v>
      </c>
      <c r="H242" s="6">
        <f t="shared" si="19"/>
        <v>0</v>
      </c>
    </row>
    <row r="243" spans="2:8" x14ac:dyDescent="0.25">
      <c r="B243" s="30">
        <f t="shared" si="18"/>
        <v>229</v>
      </c>
      <c r="C243" s="30" t="s">
        <v>336</v>
      </c>
      <c r="D243" s="7" t="s">
        <v>170</v>
      </c>
      <c r="E243" s="42" t="s">
        <v>145</v>
      </c>
      <c r="F243" s="6"/>
      <c r="G243" s="4">
        <v>80</v>
      </c>
      <c r="H243" s="6">
        <f t="shared" si="19"/>
        <v>0</v>
      </c>
    </row>
    <row r="244" spans="2:8" x14ac:dyDescent="0.25">
      <c r="B244" s="30">
        <f t="shared" si="18"/>
        <v>230</v>
      </c>
      <c r="C244" s="30" t="s">
        <v>336</v>
      </c>
      <c r="D244" s="7" t="s">
        <v>171</v>
      </c>
      <c r="E244" s="42" t="s">
        <v>145</v>
      </c>
      <c r="F244" s="6"/>
      <c r="G244" s="4">
        <v>80</v>
      </c>
      <c r="H244" s="6">
        <f t="shared" si="19"/>
        <v>0</v>
      </c>
    </row>
    <row r="245" spans="2:8" x14ac:dyDescent="0.25">
      <c r="B245" s="30">
        <f t="shared" si="18"/>
        <v>231</v>
      </c>
      <c r="C245" s="30" t="s">
        <v>336</v>
      </c>
      <c r="D245" s="7" t="s">
        <v>172</v>
      </c>
      <c r="E245" s="42" t="s">
        <v>145</v>
      </c>
      <c r="F245" s="6"/>
      <c r="G245" s="4">
        <v>33</v>
      </c>
      <c r="H245" s="6">
        <f t="shared" si="19"/>
        <v>0</v>
      </c>
    </row>
    <row r="246" spans="2:8" x14ac:dyDescent="0.25">
      <c r="B246" s="30">
        <f t="shared" si="18"/>
        <v>232</v>
      </c>
      <c r="C246" s="30" t="s">
        <v>336</v>
      </c>
      <c r="D246" s="7" t="s">
        <v>173</v>
      </c>
      <c r="E246" s="42" t="s">
        <v>145</v>
      </c>
      <c r="F246" s="6"/>
      <c r="G246" s="4">
        <v>33</v>
      </c>
      <c r="H246" s="6">
        <f t="shared" si="19"/>
        <v>0</v>
      </c>
    </row>
    <row r="247" spans="2:8" x14ac:dyDescent="0.25">
      <c r="B247" s="30">
        <f t="shared" si="18"/>
        <v>233</v>
      </c>
      <c r="C247" s="30" t="s">
        <v>336</v>
      </c>
      <c r="D247" s="7" t="s">
        <v>232</v>
      </c>
      <c r="E247" s="42" t="s">
        <v>145</v>
      </c>
      <c r="F247" s="6"/>
      <c r="G247" s="4">
        <v>32</v>
      </c>
      <c r="H247" s="6">
        <f t="shared" si="19"/>
        <v>0</v>
      </c>
    </row>
    <row r="248" spans="2:8" ht="15.75" x14ac:dyDescent="0.25">
      <c r="B248" s="73" t="s">
        <v>340</v>
      </c>
      <c r="C248" s="74"/>
      <c r="D248" s="74"/>
      <c r="E248" s="74"/>
      <c r="F248" s="74"/>
      <c r="G248" s="74"/>
      <c r="H248" s="75"/>
    </row>
    <row r="249" spans="2:8" ht="18.95" customHeight="1" x14ac:dyDescent="0.25">
      <c r="B249" s="30">
        <f>B247+1</f>
        <v>234</v>
      </c>
      <c r="C249" s="30" t="s">
        <v>338</v>
      </c>
      <c r="D249" s="7" t="s">
        <v>174</v>
      </c>
      <c r="E249" s="42" t="s">
        <v>18</v>
      </c>
      <c r="F249" s="6"/>
      <c r="G249" s="4">
        <v>50</v>
      </c>
      <c r="H249" s="6">
        <f t="shared" ref="H249:H260" si="20">F249*G249</f>
        <v>0</v>
      </c>
    </row>
    <row r="250" spans="2:8" ht="27.95" customHeight="1" x14ac:dyDescent="0.25">
      <c r="B250" s="30">
        <f t="shared" si="18"/>
        <v>235</v>
      </c>
      <c r="C250" s="30" t="s">
        <v>338</v>
      </c>
      <c r="D250" s="7" t="s">
        <v>175</v>
      </c>
      <c r="E250" s="42" t="s">
        <v>18</v>
      </c>
      <c r="F250" s="6"/>
      <c r="G250" s="4">
        <v>50</v>
      </c>
      <c r="H250" s="6">
        <f t="shared" si="20"/>
        <v>0</v>
      </c>
    </row>
    <row r="251" spans="2:8" ht="25.5" x14ac:dyDescent="0.25">
      <c r="B251" s="30">
        <f t="shared" si="18"/>
        <v>236</v>
      </c>
      <c r="C251" s="30" t="s">
        <v>338</v>
      </c>
      <c r="D251" s="7" t="s">
        <v>176</v>
      </c>
      <c r="E251" s="42" t="s">
        <v>18</v>
      </c>
      <c r="F251" s="6"/>
      <c r="G251" s="4">
        <v>50</v>
      </c>
      <c r="H251" s="6">
        <f t="shared" si="20"/>
        <v>0</v>
      </c>
    </row>
    <row r="252" spans="2:8" x14ac:dyDescent="0.25">
      <c r="B252" s="30">
        <f t="shared" si="18"/>
        <v>237</v>
      </c>
      <c r="C252" s="30" t="s">
        <v>338</v>
      </c>
      <c r="D252" s="7" t="s">
        <v>243</v>
      </c>
      <c r="E252" s="42" t="s">
        <v>69</v>
      </c>
      <c r="F252" s="6"/>
      <c r="G252" s="4">
        <v>400</v>
      </c>
      <c r="H252" s="6">
        <f t="shared" si="20"/>
        <v>0</v>
      </c>
    </row>
    <row r="253" spans="2:8" x14ac:dyDescent="0.25">
      <c r="B253" s="30">
        <f t="shared" si="18"/>
        <v>238</v>
      </c>
      <c r="C253" s="30" t="s">
        <v>338</v>
      </c>
      <c r="D253" s="7" t="s">
        <v>244</v>
      </c>
      <c r="E253" s="42" t="s">
        <v>69</v>
      </c>
      <c r="F253" s="6"/>
      <c r="G253" s="4">
        <v>200</v>
      </c>
      <c r="H253" s="6">
        <f t="shared" si="20"/>
        <v>0</v>
      </c>
    </row>
    <row r="254" spans="2:8" x14ac:dyDescent="0.25">
      <c r="B254" s="30">
        <f t="shared" si="18"/>
        <v>239</v>
      </c>
      <c r="C254" s="30" t="s">
        <v>338</v>
      </c>
      <c r="D254" s="7" t="s">
        <v>177</v>
      </c>
      <c r="E254" s="42" t="s">
        <v>69</v>
      </c>
      <c r="F254" s="6"/>
      <c r="G254" s="4">
        <v>93</v>
      </c>
      <c r="H254" s="6">
        <f t="shared" si="20"/>
        <v>0</v>
      </c>
    </row>
    <row r="255" spans="2:8" x14ac:dyDescent="0.25">
      <c r="B255" s="30">
        <f t="shared" si="18"/>
        <v>240</v>
      </c>
      <c r="C255" s="30" t="s">
        <v>338</v>
      </c>
      <c r="D255" s="7" t="s">
        <v>178</v>
      </c>
      <c r="E255" s="42" t="s">
        <v>27</v>
      </c>
      <c r="F255" s="6"/>
      <c r="G255" s="4">
        <v>533</v>
      </c>
      <c r="H255" s="6">
        <f t="shared" si="20"/>
        <v>0</v>
      </c>
    </row>
    <row r="256" spans="2:8" x14ac:dyDescent="0.25">
      <c r="B256" s="30">
        <f t="shared" si="18"/>
        <v>241</v>
      </c>
      <c r="C256" s="30" t="s">
        <v>338</v>
      </c>
      <c r="D256" s="7" t="s">
        <v>179</v>
      </c>
      <c r="E256" s="42" t="s">
        <v>27</v>
      </c>
      <c r="F256" s="6"/>
      <c r="G256" s="4">
        <v>533</v>
      </c>
      <c r="H256" s="6">
        <f t="shared" si="20"/>
        <v>0</v>
      </c>
    </row>
    <row r="257" spans="2:9" x14ac:dyDescent="0.25">
      <c r="B257" s="30">
        <f t="shared" si="18"/>
        <v>242</v>
      </c>
      <c r="C257" s="30" t="s">
        <v>338</v>
      </c>
      <c r="D257" s="7" t="s">
        <v>180</v>
      </c>
      <c r="E257" s="42" t="s">
        <v>27</v>
      </c>
      <c r="F257" s="6"/>
      <c r="G257" s="4">
        <v>533</v>
      </c>
      <c r="H257" s="6">
        <f t="shared" si="20"/>
        <v>0</v>
      </c>
    </row>
    <row r="258" spans="2:9" x14ac:dyDescent="0.25">
      <c r="B258" s="30">
        <f t="shared" si="18"/>
        <v>243</v>
      </c>
      <c r="C258" s="30" t="s">
        <v>338</v>
      </c>
      <c r="D258" s="7" t="s">
        <v>181</v>
      </c>
      <c r="E258" s="42" t="s">
        <v>27</v>
      </c>
      <c r="F258" s="6"/>
      <c r="G258" s="4">
        <v>533</v>
      </c>
      <c r="H258" s="6">
        <f t="shared" si="20"/>
        <v>0</v>
      </c>
    </row>
    <row r="259" spans="2:9" x14ac:dyDescent="0.25">
      <c r="B259" s="30">
        <f t="shared" si="18"/>
        <v>244</v>
      </c>
      <c r="C259" s="30" t="s">
        <v>338</v>
      </c>
      <c r="D259" s="7" t="s">
        <v>182</v>
      </c>
      <c r="E259" s="42" t="s">
        <v>69</v>
      </c>
      <c r="F259" s="6"/>
      <c r="G259" s="4">
        <v>50</v>
      </c>
      <c r="H259" s="6">
        <f t="shared" si="20"/>
        <v>0</v>
      </c>
    </row>
    <row r="260" spans="2:9" ht="38.25" x14ac:dyDescent="0.25">
      <c r="B260" s="30">
        <f t="shared" si="18"/>
        <v>245</v>
      </c>
      <c r="C260" s="30" t="s">
        <v>339</v>
      </c>
      <c r="D260" s="53" t="s">
        <v>341</v>
      </c>
      <c r="E260" s="42" t="s">
        <v>242</v>
      </c>
      <c r="F260" s="72"/>
      <c r="G260" s="4">
        <v>40000</v>
      </c>
      <c r="H260" s="6">
        <f t="shared" si="20"/>
        <v>0</v>
      </c>
    </row>
    <row r="261" spans="2:9" ht="21" x14ac:dyDescent="0.25">
      <c r="B261" s="76" t="s">
        <v>342</v>
      </c>
      <c r="C261" s="77"/>
      <c r="D261" s="78"/>
      <c r="E261" s="44"/>
      <c r="F261" s="24"/>
      <c r="G261" s="10"/>
      <c r="H261" s="10"/>
      <c r="I261" s="66">
        <f>SUM(H263:H285)</f>
        <v>0</v>
      </c>
    </row>
    <row r="262" spans="2:9" ht="15.75" x14ac:dyDescent="0.25">
      <c r="B262" s="73" t="s">
        <v>343</v>
      </c>
      <c r="C262" s="74"/>
      <c r="D262" s="74"/>
      <c r="E262" s="74"/>
      <c r="F262" s="74"/>
      <c r="G262" s="74"/>
      <c r="H262" s="75"/>
    </row>
    <row r="263" spans="2:9" ht="27" customHeight="1" x14ac:dyDescent="0.25">
      <c r="B263" s="30">
        <f>B260+1</f>
        <v>246</v>
      </c>
      <c r="C263" s="30" t="s">
        <v>344</v>
      </c>
      <c r="D263" s="7" t="s">
        <v>183</v>
      </c>
      <c r="E263" s="42" t="s">
        <v>184</v>
      </c>
      <c r="F263" s="6"/>
      <c r="G263" s="4">
        <v>24</v>
      </c>
      <c r="H263" s="6">
        <f>F263*G263</f>
        <v>0</v>
      </c>
    </row>
    <row r="264" spans="2:9" x14ac:dyDescent="0.25">
      <c r="B264" s="30">
        <f>B263+1</f>
        <v>247</v>
      </c>
      <c r="C264" s="30" t="s">
        <v>344</v>
      </c>
      <c r="D264" s="7" t="s">
        <v>185</v>
      </c>
      <c r="E264" s="42" t="s">
        <v>184</v>
      </c>
      <c r="F264" s="6"/>
      <c r="G264" s="4">
        <v>2</v>
      </c>
      <c r="H264" s="6">
        <f>F264*G264</f>
        <v>0</v>
      </c>
    </row>
    <row r="265" spans="2:9" x14ac:dyDescent="0.25">
      <c r="B265" s="30">
        <f>B264+1</f>
        <v>248</v>
      </c>
      <c r="C265" s="30" t="s">
        <v>345</v>
      </c>
      <c r="D265" s="7" t="s">
        <v>239</v>
      </c>
      <c r="E265" s="42" t="s">
        <v>240</v>
      </c>
      <c r="F265" s="6"/>
      <c r="G265" s="4">
        <v>3312</v>
      </c>
      <c r="H265" s="6">
        <f t="shared" ref="H265:H269" si="21">$F265*G265</f>
        <v>0</v>
      </c>
    </row>
    <row r="266" spans="2:9" x14ac:dyDescent="0.25">
      <c r="B266" s="30">
        <f t="shared" ref="B266:B282" si="22">B265+1</f>
        <v>249</v>
      </c>
      <c r="C266" s="30" t="s">
        <v>346</v>
      </c>
      <c r="D266" s="47" t="s">
        <v>247</v>
      </c>
      <c r="E266" s="48" t="s">
        <v>190</v>
      </c>
      <c r="F266" s="49"/>
      <c r="G266" s="4">
        <v>24</v>
      </c>
      <c r="H266" s="6">
        <f t="shared" si="21"/>
        <v>0</v>
      </c>
    </row>
    <row r="267" spans="2:9" x14ac:dyDescent="0.25">
      <c r="B267" s="30">
        <f t="shared" si="22"/>
        <v>250</v>
      </c>
      <c r="C267" s="30" t="s">
        <v>347</v>
      </c>
      <c r="D267" s="47" t="s">
        <v>248</v>
      </c>
      <c r="E267" s="48" t="s">
        <v>255</v>
      </c>
      <c r="F267" s="49"/>
      <c r="G267" s="17">
        <v>24</v>
      </c>
      <c r="H267" s="6">
        <f t="shared" si="21"/>
        <v>0</v>
      </c>
    </row>
    <row r="268" spans="2:9" x14ac:dyDescent="0.25">
      <c r="B268" s="30">
        <f t="shared" si="22"/>
        <v>251</v>
      </c>
      <c r="C268" s="30" t="s">
        <v>347</v>
      </c>
      <c r="D268" s="47" t="s">
        <v>249</v>
      </c>
      <c r="E268" s="48" t="s">
        <v>255</v>
      </c>
      <c r="F268" s="49"/>
      <c r="G268" s="17">
        <v>24</v>
      </c>
      <c r="H268" s="6">
        <f t="shared" si="21"/>
        <v>0</v>
      </c>
    </row>
    <row r="269" spans="2:9" x14ac:dyDescent="0.25">
      <c r="B269" s="30">
        <f t="shared" si="22"/>
        <v>252</v>
      </c>
      <c r="C269" s="30" t="s">
        <v>347</v>
      </c>
      <c r="D269" s="47" t="s">
        <v>250</v>
      </c>
      <c r="E269" s="48" t="s">
        <v>255</v>
      </c>
      <c r="F269" s="49"/>
      <c r="G269" s="17">
        <v>24</v>
      </c>
      <c r="H269" s="6">
        <f t="shared" si="21"/>
        <v>0</v>
      </c>
    </row>
    <row r="270" spans="2:9" ht="15.75" x14ac:dyDescent="0.25">
      <c r="B270" s="73" t="s">
        <v>348</v>
      </c>
      <c r="C270" s="74"/>
      <c r="D270" s="74"/>
      <c r="E270" s="74"/>
      <c r="F270" s="74"/>
      <c r="G270" s="74"/>
      <c r="H270" s="75"/>
    </row>
    <row r="271" spans="2:9" ht="25.5" customHeight="1" x14ac:dyDescent="0.25">
      <c r="B271" s="30">
        <f>B269+1</f>
        <v>253</v>
      </c>
      <c r="C271" s="30" t="s">
        <v>349</v>
      </c>
      <c r="D271" s="7" t="s">
        <v>352</v>
      </c>
      <c r="E271" s="42" t="s">
        <v>21</v>
      </c>
      <c r="F271" s="6"/>
      <c r="G271" s="4">
        <v>20</v>
      </c>
      <c r="H271" s="6">
        <f>F271*G271</f>
        <v>0</v>
      </c>
    </row>
    <row r="272" spans="2:9" x14ac:dyDescent="0.25">
      <c r="B272" s="30">
        <f t="shared" si="22"/>
        <v>254</v>
      </c>
      <c r="C272" s="30" t="s">
        <v>350</v>
      </c>
      <c r="D272" s="7" t="s">
        <v>186</v>
      </c>
      <c r="E272" s="42" t="s">
        <v>21</v>
      </c>
      <c r="F272" s="6"/>
      <c r="G272" s="4">
        <v>6</v>
      </c>
      <c r="H272" s="6">
        <f>F272*G272</f>
        <v>0</v>
      </c>
    </row>
    <row r="273" spans="2:9" ht="15.75" x14ac:dyDescent="0.25">
      <c r="B273" s="73" t="s">
        <v>351</v>
      </c>
      <c r="C273" s="74"/>
      <c r="D273" s="74"/>
      <c r="E273" s="74"/>
      <c r="F273" s="74"/>
      <c r="G273" s="74"/>
      <c r="H273" s="75"/>
    </row>
    <row r="274" spans="2:9" x14ac:dyDescent="0.25">
      <c r="B274" s="30">
        <f>B272+1</f>
        <v>255</v>
      </c>
      <c r="C274" s="30" t="s">
        <v>355</v>
      </c>
      <c r="D274" s="47" t="s">
        <v>353</v>
      </c>
      <c r="E274" s="48" t="s">
        <v>21</v>
      </c>
      <c r="F274" s="6"/>
      <c r="G274" s="4">
        <v>432</v>
      </c>
      <c r="H274" s="6">
        <f t="shared" ref="H274:H279" si="23">F274*G274</f>
        <v>0</v>
      </c>
    </row>
    <row r="275" spans="2:9" x14ac:dyDescent="0.25">
      <c r="B275" s="30">
        <f>B274+1</f>
        <v>256</v>
      </c>
      <c r="C275" s="30" t="s">
        <v>345</v>
      </c>
      <c r="D275" s="47" t="s">
        <v>251</v>
      </c>
      <c r="E275" s="48" t="s">
        <v>21</v>
      </c>
      <c r="F275" s="49"/>
      <c r="G275" s="60">
        <v>100</v>
      </c>
      <c r="H275" s="6">
        <f t="shared" si="23"/>
        <v>0</v>
      </c>
    </row>
    <row r="276" spans="2:9" ht="25.5" x14ac:dyDescent="0.25">
      <c r="B276" s="30">
        <f>B275+1</f>
        <v>257</v>
      </c>
      <c r="C276" s="30" t="s">
        <v>345</v>
      </c>
      <c r="D276" s="47" t="s">
        <v>252</v>
      </c>
      <c r="E276" s="48" t="s">
        <v>21</v>
      </c>
      <c r="F276" s="49"/>
      <c r="G276" s="60">
        <v>30</v>
      </c>
      <c r="H276" s="6">
        <f t="shared" si="23"/>
        <v>0</v>
      </c>
    </row>
    <row r="277" spans="2:9" x14ac:dyDescent="0.25">
      <c r="B277" s="30">
        <f t="shared" si="22"/>
        <v>258</v>
      </c>
      <c r="C277" s="30" t="s">
        <v>345</v>
      </c>
      <c r="D277" s="47" t="s">
        <v>253</v>
      </c>
      <c r="E277" s="48" t="s">
        <v>14</v>
      </c>
      <c r="F277" s="49"/>
      <c r="G277" s="60">
        <v>60</v>
      </c>
      <c r="H277" s="6">
        <f t="shared" si="23"/>
        <v>0</v>
      </c>
    </row>
    <row r="278" spans="2:9" s="5" customFormat="1" ht="25.5" x14ac:dyDescent="0.25">
      <c r="B278" s="30">
        <f>B277+1</f>
        <v>259</v>
      </c>
      <c r="C278" s="30" t="s">
        <v>346</v>
      </c>
      <c r="D278" s="7" t="s">
        <v>354</v>
      </c>
      <c r="E278" s="42" t="s">
        <v>21</v>
      </c>
      <c r="F278" s="6"/>
      <c r="G278" s="4">
        <v>749</v>
      </c>
      <c r="H278" s="6">
        <f t="shared" si="23"/>
        <v>0</v>
      </c>
      <c r="I278" s="62"/>
    </row>
    <row r="279" spans="2:9" s="5" customFormat="1" ht="46.5" customHeight="1" x14ac:dyDescent="0.25">
      <c r="B279" s="30">
        <f t="shared" si="22"/>
        <v>260</v>
      </c>
      <c r="C279" s="30" t="s">
        <v>346</v>
      </c>
      <c r="D279" s="7" t="s">
        <v>187</v>
      </c>
      <c r="E279" s="42" t="s">
        <v>21</v>
      </c>
      <c r="F279" s="6"/>
      <c r="G279" s="4">
        <v>155</v>
      </c>
      <c r="H279" s="6">
        <f t="shared" si="23"/>
        <v>0</v>
      </c>
      <c r="I279" s="62"/>
    </row>
    <row r="280" spans="2:9" s="5" customFormat="1" ht="19.5" customHeight="1" x14ac:dyDescent="0.25">
      <c r="B280" s="73" t="s">
        <v>356</v>
      </c>
      <c r="C280" s="74"/>
      <c r="D280" s="74"/>
      <c r="E280" s="74"/>
      <c r="F280" s="74"/>
      <c r="G280" s="74"/>
      <c r="H280" s="75"/>
      <c r="I280" s="62"/>
    </row>
    <row r="281" spans="2:9" ht="25.5" x14ac:dyDescent="0.25">
      <c r="B281" s="30">
        <f>B279+1</f>
        <v>261</v>
      </c>
      <c r="C281" s="30" t="s">
        <v>357</v>
      </c>
      <c r="D281" s="7" t="s">
        <v>233</v>
      </c>
      <c r="E281" s="42" t="s">
        <v>188</v>
      </c>
      <c r="F281" s="49"/>
      <c r="G281" s="4">
        <v>70</v>
      </c>
      <c r="H281" s="6">
        <f>F281*G281</f>
        <v>0</v>
      </c>
    </row>
    <row r="282" spans="2:9" ht="25.5" x14ac:dyDescent="0.25">
      <c r="B282" s="30">
        <f t="shared" si="22"/>
        <v>262</v>
      </c>
      <c r="C282" s="30" t="s">
        <v>357</v>
      </c>
      <c r="D282" s="7" t="s">
        <v>254</v>
      </c>
      <c r="E282" s="42" t="s">
        <v>188</v>
      </c>
      <c r="F282" s="49"/>
      <c r="G282" s="4">
        <v>8</v>
      </c>
      <c r="H282" s="6">
        <f>F282*G282</f>
        <v>0</v>
      </c>
    </row>
    <row r="283" spans="2:9" ht="15.75" x14ac:dyDescent="0.25">
      <c r="B283" s="73" t="s">
        <v>362</v>
      </c>
      <c r="C283" s="74"/>
      <c r="D283" s="74"/>
      <c r="E283" s="74"/>
      <c r="F283" s="74"/>
      <c r="G283" s="74"/>
      <c r="H283" s="75"/>
    </row>
    <row r="284" spans="2:9" ht="22.5" customHeight="1" x14ac:dyDescent="0.25">
      <c r="B284" s="30">
        <f>B282+1</f>
        <v>263</v>
      </c>
      <c r="C284" s="30" t="s">
        <v>363</v>
      </c>
      <c r="D284" s="7" t="s">
        <v>384</v>
      </c>
      <c r="E284" s="42" t="s">
        <v>241</v>
      </c>
      <c r="F284" s="6"/>
      <c r="G284" s="4">
        <v>15</v>
      </c>
      <c r="H284" s="6">
        <f>$F284*G284</f>
        <v>0</v>
      </c>
    </row>
    <row r="285" spans="2:9" ht="25.5" customHeight="1" x14ac:dyDescent="0.25">
      <c r="B285" s="30">
        <f>B284+1</f>
        <v>264</v>
      </c>
      <c r="C285" s="30" t="s">
        <v>363</v>
      </c>
      <c r="D285" s="7" t="s">
        <v>385</v>
      </c>
      <c r="E285" s="42" t="s">
        <v>241</v>
      </c>
      <c r="F285" s="6"/>
      <c r="G285" s="4">
        <v>46</v>
      </c>
      <c r="H285" s="6">
        <f>$F285*G285</f>
        <v>0</v>
      </c>
    </row>
    <row r="286" spans="2:9" ht="21" x14ac:dyDescent="0.25">
      <c r="B286" s="76" t="s">
        <v>361</v>
      </c>
      <c r="C286" s="77"/>
      <c r="D286" s="78"/>
      <c r="E286" s="44"/>
      <c r="F286" s="24"/>
      <c r="G286" s="10"/>
      <c r="H286" s="10"/>
      <c r="I286" s="66">
        <f>SUM(H287:H291)</f>
        <v>0</v>
      </c>
    </row>
    <row r="287" spans="2:9" ht="29.45" customHeight="1" x14ac:dyDescent="0.25">
      <c r="B287" s="30">
        <f>B285+1</f>
        <v>265</v>
      </c>
      <c r="C287" s="30" t="s">
        <v>367</v>
      </c>
      <c r="D287" s="7" t="s">
        <v>189</v>
      </c>
      <c r="E287" s="42" t="s">
        <v>190</v>
      </c>
      <c r="F287" s="6"/>
      <c r="G287" s="4">
        <v>22</v>
      </c>
      <c r="H287" s="6">
        <f>F287*G287</f>
        <v>0</v>
      </c>
    </row>
    <row r="288" spans="2:9" ht="25.5" customHeight="1" x14ac:dyDescent="0.25">
      <c r="B288" s="30">
        <f>B287+1</f>
        <v>266</v>
      </c>
      <c r="C288" s="30" t="s">
        <v>367</v>
      </c>
      <c r="D288" s="7" t="s">
        <v>373</v>
      </c>
      <c r="E288" s="42" t="s">
        <v>190</v>
      </c>
      <c r="F288" s="6"/>
      <c r="G288" s="4">
        <v>22</v>
      </c>
      <c r="H288" s="6">
        <f>F288*G288</f>
        <v>0</v>
      </c>
    </row>
    <row r="289" spans="2:8" x14ac:dyDescent="0.25">
      <c r="B289" s="30">
        <f t="shared" ref="B289:B291" si="24">B288+1</f>
        <v>267</v>
      </c>
      <c r="C289" s="30" t="s">
        <v>368</v>
      </c>
      <c r="D289" s="7" t="s">
        <v>369</v>
      </c>
      <c r="E289" s="42" t="s">
        <v>190</v>
      </c>
      <c r="F289" s="6"/>
      <c r="G289" s="4">
        <v>22</v>
      </c>
      <c r="H289" s="6">
        <f>F289*G289</f>
        <v>0</v>
      </c>
    </row>
    <row r="290" spans="2:8" x14ac:dyDescent="0.25">
      <c r="B290" s="30">
        <f t="shared" si="24"/>
        <v>268</v>
      </c>
      <c r="C290" s="30" t="s">
        <v>372</v>
      </c>
      <c r="D290" s="7" t="s">
        <v>370</v>
      </c>
      <c r="E290" s="42" t="s">
        <v>190</v>
      </c>
      <c r="F290" s="6"/>
      <c r="G290" s="4">
        <v>24</v>
      </c>
      <c r="H290" s="6">
        <f>F290*G290</f>
        <v>0</v>
      </c>
    </row>
    <row r="291" spans="2:8" x14ac:dyDescent="0.25">
      <c r="B291" s="30">
        <f t="shared" si="24"/>
        <v>269</v>
      </c>
      <c r="C291" s="30" t="s">
        <v>371</v>
      </c>
      <c r="D291" s="7" t="s">
        <v>191</v>
      </c>
      <c r="E291" s="42" t="s">
        <v>190</v>
      </c>
      <c r="F291" s="6"/>
      <c r="G291" s="50">
        <v>0</v>
      </c>
      <c r="H291" s="26">
        <f>F291*G291</f>
        <v>0</v>
      </c>
    </row>
    <row r="292" spans="2:8" ht="63.75" customHeight="1" thickBot="1" x14ac:dyDescent="0.3">
      <c r="B292" s="32"/>
      <c r="C292" s="32"/>
      <c r="D292" s="59"/>
      <c r="E292" s="29"/>
      <c r="F292" s="28"/>
      <c r="G292" s="27" t="s">
        <v>376</v>
      </c>
      <c r="H292" s="18">
        <f>SUM(H8:H291)</f>
        <v>0</v>
      </c>
    </row>
    <row r="293" spans="2:8" ht="15.75" thickBot="1" x14ac:dyDescent="0.3">
      <c r="H293" s="70"/>
    </row>
    <row r="294" spans="2:8" ht="15.75" thickBot="1" x14ac:dyDescent="0.3">
      <c r="G294" s="67" t="s">
        <v>378</v>
      </c>
      <c r="H294" s="68">
        <f>H292/2</f>
        <v>0</v>
      </c>
    </row>
  </sheetData>
  <mergeCells count="20">
    <mergeCell ref="B223:D223"/>
    <mergeCell ref="B224:H224"/>
    <mergeCell ref="B235:H235"/>
    <mergeCell ref="B46:D46"/>
    <mergeCell ref="B4:B5"/>
    <mergeCell ref="C4:C5"/>
    <mergeCell ref="D4:D5"/>
    <mergeCell ref="E4:E5"/>
    <mergeCell ref="B6:D6"/>
    <mergeCell ref="B7:D7"/>
    <mergeCell ref="B25:D25"/>
    <mergeCell ref="F4:F5"/>
    <mergeCell ref="B283:H283"/>
    <mergeCell ref="B286:D286"/>
    <mergeCell ref="B262:H262"/>
    <mergeCell ref="B248:H248"/>
    <mergeCell ref="B261:D261"/>
    <mergeCell ref="B270:H270"/>
    <mergeCell ref="B273:H273"/>
    <mergeCell ref="B280:H280"/>
  </mergeCells>
  <pageMargins left="0.70866141732283472" right="0.70866141732283472" top="0.74803149606299213" bottom="0.74803149606299213" header="0.31496062992125984" footer="0.31496062992125984"/>
  <pageSetup paperSize="8" scale="65" orientation="portrait" verticalDpi="9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OESTE_ESTE blanco</vt:lpstr>
      <vt:lpstr>'TABLA OESTE_ESTE blanco'!Área_de_impresión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Merino Herrero</dc:creator>
  <cp:lastModifiedBy>Jon Gorriti Cabrejas</cp:lastModifiedBy>
  <dcterms:created xsi:type="dcterms:W3CDTF">2023-01-10T10:41:42Z</dcterms:created>
  <dcterms:modified xsi:type="dcterms:W3CDTF">2023-06-14T05:21:57Z</dcterms:modified>
</cp:coreProperties>
</file>