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903\"/>
    </mc:Choice>
  </mc:AlternateContent>
  <xr:revisionPtr revIDLastSave="0" documentId="8_{D0EA9FA5-F870-4C10-98BE-BB088585BAA9}" xr6:coauthVersionLast="47" xr6:coauthVersionMax="47" xr10:uidLastSave="{00000000-0000-0000-0000-000000000000}"/>
  <bookViews>
    <workbookView xWindow="2730" yWindow="2730" windowWidth="18900" windowHeight="11055" xr2:uid="{A274A933-FB80-433E-A57C-DAED8817B4E2}"/>
  </bookViews>
  <sheets>
    <sheet name="Hoja1" sheetId="1" r:id="rId1"/>
  </sheets>
  <definedNames>
    <definedName name="_Hlk86317984" localSheetId="0">Hoja1!#REF!</definedName>
    <definedName name="_Hlk86328115" localSheetId="0">Hoja1!#REF!</definedName>
    <definedName name="_Toc229481324" localSheetId="0">Hoja1!$A$1</definedName>
    <definedName name="_Toc333906771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3" i="1" l="1"/>
  <c r="E71" i="1"/>
  <c r="E70" i="1" s="1"/>
  <c r="E68" i="1"/>
  <c r="E67" i="1" s="1"/>
  <c r="E64" i="1"/>
  <c r="E59" i="1"/>
  <c r="E58" i="1" s="1"/>
  <c r="E55" i="1"/>
  <c r="E53" i="1"/>
  <c r="E49" i="1"/>
  <c r="E47" i="1"/>
  <c r="E43" i="1"/>
  <c r="E41" i="1"/>
  <c r="E39" i="1"/>
  <c r="E37" i="1"/>
  <c r="E36" i="1" s="1"/>
  <c r="E33" i="1"/>
  <c r="E31" i="1"/>
  <c r="E29" i="1"/>
  <c r="E27" i="1"/>
  <c r="E25" i="1"/>
  <c r="E23" i="1"/>
  <c r="E20" i="1"/>
  <c r="E18" i="1"/>
  <c r="E16" i="1"/>
  <c r="E14" i="1"/>
  <c r="E12" i="1"/>
  <c r="E10" i="1"/>
  <c r="E52" i="1" l="1"/>
  <c r="E46" i="1"/>
  <c r="E22" i="1"/>
  <c r="E9" i="1"/>
  <c r="E75" i="1" l="1"/>
  <c r="E77" i="1" s="1"/>
  <c r="E78" i="1" l="1"/>
  <c r="E79" i="1"/>
</calcChain>
</file>

<file path=xl/sharedStrings.xml><?xml version="1.0" encoding="utf-8"?>
<sst xmlns="http://schemas.openxmlformats.org/spreadsheetml/2006/main" count="72" uniqueCount="69">
  <si>
    <t>OBRAS PARA INSTALACIÓN DE BOCAS DE INCENDIOS EN LA RED DE ABASTECIMIENTO MUNICIPAL GESTIONADA POR EL CABB</t>
  </si>
  <si>
    <t>Código</t>
  </si>
  <si>
    <t>Resumen</t>
  </si>
  <si>
    <t>Medición</t>
  </si>
  <si>
    <t>Presup</t>
  </si>
  <si>
    <t>SUMINISTROS</t>
  </si>
  <si>
    <t>SUMINISTRO BINCABB 2</t>
  </si>
  <si>
    <t>SUMINISTRO BINCABB 1</t>
  </si>
  <si>
    <t>SUMINISTRO DE TAPA Y MARCO BINCABB 2</t>
  </si>
  <si>
    <t>SUMINISTRO DE TAPA Y MARCO BINCABB 1</t>
  </si>
  <si>
    <t>Suministro de tapa y marcopara  BINCABB de 1 boca en fundición nodular según especificaciones PPTP, incluso parte prorporcional de seguridad y salud y costes indirectos.</t>
  </si>
  <si>
    <t>SUMINISTRO DE TAPA BINCABB 2</t>
  </si>
  <si>
    <t>Suministro de tapa para BINCABB de 2 bocas en fundición nodular según especificaciones PPTP, incluso parte prorporcional de seguridad y salud y costes indirectos.</t>
  </si>
  <si>
    <t>SUMINISTRO DE TAPA BINCABB 1</t>
  </si>
  <si>
    <t>INSTALACIÓN BOCAS DE INCENDIOS NUEVA CREACION</t>
  </si>
  <si>
    <t>BINCABB 2 NUEVA CREACIÓN</t>
  </si>
  <si>
    <t>CARRETE BINCABB 2</t>
  </si>
  <si>
    <t>Suministro, instalación, realización de pruebas y puesta en servicio de carrete para BINCABB de 2 bocas, incluso piezas especiales, relleno de zanja, refuerzo de hormigón y remates de acabado, parte prorporcional de seguridad y salud y costes indirectos.</t>
  </si>
  <si>
    <t>EXTENSIÓN DE RED PARA DERIVACION BINCABB 2</t>
  </si>
  <si>
    <t>Suministro, instalación, realización de pruebas y puesta en servicio de conducción de derivación de 2 m de longitud para BINCABB de 2 bocas, incluso piezas especiales, relleno de zanja, refuerzo de hormigón y remates de acabado, parte prorporcional de seguridad y salud y costes indirectos.</t>
  </si>
  <si>
    <t>BINCABB 1 NUEVA CREACIÓN</t>
  </si>
  <si>
    <t>CARRETE BINCABB 1</t>
  </si>
  <si>
    <t>Suministro, instalación, realización de pruebas y puesta en servicio de carrete para BINCABB de 1 boca, incluso piezas especiales, relleno de zanja, refuerzo de hormigón y remates de acabado, parte prorporcional de seguridad y salud y costes indirectos.</t>
  </si>
  <si>
    <t>EXTENSIÓN DE RED PARA DERIVACION BINCABB 1</t>
  </si>
  <si>
    <t>Suministro, instalación, realización de pruebas y puesta en servicio de conducción de derivación de 2 m de longitud para BINCABB de 1 boca, incluso piezas especiales, relleno de zanja, refuerzo de hormigón y remates de acabado, parte prorporcional de seguridad y salud y costes indirectos.</t>
  </si>
  <si>
    <t>INSTALACIÓN BOCAS DE INCENDIOS UBICACIÓN EXISTENTE</t>
  </si>
  <si>
    <t>BINCABB 2 UBICACIÓN EXISTENTE</t>
  </si>
  <si>
    <t>Instalación, realización de pruebas y puesta en servicio de BINCABB de 2 bocas según especificaciones PPTP (incluye colocación de tapa y marco), incluso retirada del hidrante existente y remates de acabado, parte prorporcional de seguridad y salud y costes indirectos.</t>
  </si>
  <si>
    <t>VÁLVULA CORTE BINCABB 2</t>
  </si>
  <si>
    <t>Suministro, instalación, realización de pruebas y puesta en servicio de válvula de corte para BINCABB de 2 bocas, incluso piezas especiales, relleno de zanja, refuerzo de hormigón y remates de acabado, parte prorporcional de seguridad y salud y costes indirectos.</t>
  </si>
  <si>
    <t>BINCABB 1 UBICACIÓN EXISTENTE</t>
  </si>
  <si>
    <t>Instalación, realización de pruebas y puesta en servicio de BINCABB de 1 boca según especificaciones PPTP (incluye colocación de tapa y marco), incluso retirada del hidrante existente y remates de acabado, parte prorporcional de seguridad y salud y costes indirectos.</t>
  </si>
  <si>
    <t>VÁLVULA CORTE BINCABB 1</t>
  </si>
  <si>
    <t>Suministro, instalación, realización de pruebas y puesta en servicio de válvula de corte para BINCABB de 1 boca, incluso piezas especiales, relleno de zanja, refuerzo de hormigón y remates de acabado, parte prorporcional de seguridad y salud y costes indirectos.</t>
  </si>
  <si>
    <t>INSTALACIÓN CONJUNTOS TAPA Y MARCO EN BOCAS DE INCENDIOS EXISTENTES</t>
  </si>
  <si>
    <t>CONJUNTO TAPA Y MARCO BINCABB 2</t>
  </si>
  <si>
    <t>Instalación de tapa y marco para BINCABB de 2 bocas según especificaciones PPTP, incluso retirada de tapa y marco existentes y remates de acabado, parte prorporcional de seguridad y salud y costes indirectos.</t>
  </si>
  <si>
    <t>CONJUNTO TAPA Y MARCO BINCABB 1</t>
  </si>
  <si>
    <t>Instalación de instalación de tapa y marco para BINCABB de 1 boca según especificaciones PPTP, incluso retirada de tapa y marco existentes y remates de acabado, parte prorporcional de seguridad y salud y costes indirectos.</t>
  </si>
  <si>
    <t>INSTALACIÓN TAPAS EN BOCAS DE INCENDIOS EXISTENTES</t>
  </si>
  <si>
    <t>INSTALACIÓN TAPA BINCABB 2</t>
  </si>
  <si>
    <t>Instalación de tapa para BINCABB de 2 bocas según especificaciones PPTP, incluso retirada de tapa existente y remates de acabado, parte prorporcional de seguridad y salud y costes indirectos.</t>
  </si>
  <si>
    <t>INSTALACIÓN TAPA BINCABB 1</t>
  </si>
  <si>
    <t>Instalación de tapa para BINCABB de 1 boca según especificaciones PPTP, incluso retirada de tapa existente y remates de acabado, parte prorporcional de seguridad y salud y costes indirectos.</t>
  </si>
  <si>
    <t>ENTREGA DOCUMENTACIÓN FINAL</t>
  </si>
  <si>
    <t>ENTREGA DOCUMENTACIÓN FINAL POR MUNICIPIO</t>
  </si>
  <si>
    <t>- Según Anejo 1 y especificaciones del PPTP.</t>
  </si>
  <si>
    <t>- Entrega de documentación fin de obra según especificaciones PPTP.</t>
  </si>
  <si>
    <t>Incluso parte prorporcional de seguridad y salud y costes indirectos.</t>
  </si>
  <si>
    <t>REPLANTEO DE LOS TRABAJOS</t>
  </si>
  <si>
    <r>
      <t>REPLANTEO</t>
    </r>
    <r>
      <rPr>
        <i/>
        <sz val="11"/>
        <color rgb="FF000000"/>
        <rFont val="Calibri"/>
        <family val="2"/>
      </rPr>
      <t xml:space="preserve"> DE LOS TRABAJOS POR MUNICIPIO</t>
    </r>
  </si>
  <si>
    <t>CATA PARA LOCALIZACIÓN DE SERVICIOS</t>
  </si>
  <si>
    <t>Cata para localización de servicios, estructuras e instalaciones existentes en cualquier lugar y zona de la obra por medios mecánicos y manuales, incluido excavación, relleno y reposición de pavimentos a su estado original en el caso de servicio no encontrado y gestión de residuos, parte prorporcional de seguridad y salud y costes indirectos.</t>
  </si>
  <si>
    <t>ACOMETIDA PARA TOMA DE PRESIONES 3/8”</t>
  </si>
  <si>
    <t xml:space="preserve">Gastos generales 13% </t>
  </si>
  <si>
    <t>Beneficio industrial 6%</t>
  </si>
  <si>
    <t>TOTAL</t>
  </si>
  <si>
    <t>Suministro de BINCABB de 2 bocas  (incluye tapa y marco)  según especificaciones PPTP, incluso parte prorporcional de seguridad y salud y costes indirectos.</t>
  </si>
  <si>
    <t>Suministro de BINCABB de 1 boca (incluye tapa y marco)  según especificaciones PPTP, incluso parte prorporcional de seguridad y salud y costes indirectos.</t>
  </si>
  <si>
    <t>Suministro de tapa y marco para BINCABB de 2 bocas en fundición nodular según especificaciones PPTP, incluso parte prorporcional de seguridad y salud y costes indirectos.</t>
  </si>
  <si>
    <t>Suministro de tapa para BINCABB de 1 boca en fundición nodular según especificaciones PPTP incluso parte prorporcional de seguridad y salud y costes indirectos.</t>
  </si>
  <si>
    <t>Instalación, realización de pruebas y puesta en servicio de BINCABB de 2 bocas según especificaciones PPTP (incluye instalación de tapa y marco), incluso cata para localización de servicios, demolición, ejecución de toma en conducción, te, válvula de compuerta, carrete, codo, piezas especiales, relleno de zanja, refuerzo de hormigón,  remates de acabado y gestión de residuos,  parte prorporcional de seguridad y salud y costes indirectos.</t>
  </si>
  <si>
    <t>Instalación, realización de pruebas y puesta en servicio de BINCABB de 1 boca según especificaciones PPTP (incluye instalación de tapa y marco), incluso cata para localización de servicios, demolición, ejecución de toma en conducción, te, válvula de compuerta, carrete, codo, piezas especiales, relleno de zanja, refuerzo de hormigón,  remates de acabado y gestión de residuos, parte prorporcional de seguridad y salud y costes indirectos.</t>
  </si>
  <si>
    <t>- Visita a las localizaciones de cada municipio según Anejo 1 del PPTP y entrega de informe de replanteo de municipio según especificaciones del PPTP.</t>
  </si>
  <si>
    <t>Acometida para toma de presiones de 3/8” mediante collarín de toma, válvula de corte de esfera y piezas especiales necesarias, incluso arqueta de registro de 40x40 y registro hidráulico, parte prorporcional de seguridad y salud y costes indirectos.</t>
  </si>
  <si>
    <t>MEDICIONES Y PRESUPUESTO de licitación</t>
  </si>
  <si>
    <t>Coste ejecución</t>
  </si>
  <si>
    <t>FORMULARIO ECONÓMICO</t>
  </si>
  <si>
    <t>Precio Unitario A RELLENAR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</si>
</sst>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</font>
    <font>
      <i/>
      <sz val="10"/>
      <color theme="1"/>
      <name val="Segoe UI"/>
      <family val="2"/>
    </font>
    <font>
      <b/>
      <sz val="10"/>
      <color rgb="FF000000"/>
      <name val="Tahoma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B4CBE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justify" vertical="center"/>
    </xf>
    <xf numFmtId="0" fontId="3" fillId="2" borderId="5" xfId="0" applyFont="1" applyFill="1" applyBorder="1" applyAlignment="1">
      <alignment horizontal="justify" vertical="center"/>
    </xf>
    <xf numFmtId="0" fontId="3" fillId="3" borderId="7" xfId="0" applyFont="1" applyFill="1" applyBorder="1" applyAlignment="1">
      <alignment horizontal="justify" vertical="center"/>
    </xf>
    <xf numFmtId="0" fontId="3" fillId="3" borderId="0" xfId="0" applyFont="1" applyFill="1" applyAlignment="1">
      <alignment horizontal="justify" vertical="center"/>
    </xf>
    <xf numFmtId="0" fontId="4" fillId="3" borderId="0" xfId="0" applyFont="1" applyFill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3" fillId="0" borderId="7" xfId="0" applyFont="1" applyBorder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3" fillId="3" borderId="0" xfId="0" applyFont="1" applyFill="1" applyAlignment="1">
      <alignment horizontal="right" vertical="center"/>
    </xf>
    <xf numFmtId="0" fontId="6" fillId="0" borderId="0" xfId="0" applyFont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3" fillId="3" borderId="5" xfId="0" applyFont="1" applyFill="1" applyBorder="1" applyAlignment="1">
      <alignment horizontal="justify" vertical="center"/>
    </xf>
    <xf numFmtId="0" fontId="4" fillId="3" borderId="5" xfId="0" applyFont="1" applyFill="1" applyBorder="1" applyAlignment="1">
      <alignment horizontal="right" vertical="center"/>
    </xf>
    <xf numFmtId="0" fontId="8" fillId="3" borderId="0" xfId="0" applyFont="1" applyFill="1" applyAlignment="1">
      <alignment horizontal="justify" vertical="center"/>
    </xf>
    <xf numFmtId="0" fontId="3" fillId="3" borderId="11" xfId="0" applyFont="1" applyFill="1" applyBorder="1" applyAlignment="1">
      <alignment horizontal="justify" vertical="center"/>
    </xf>
    <xf numFmtId="0" fontId="3" fillId="3" borderId="9" xfId="0" applyFont="1" applyFill="1" applyBorder="1" applyAlignment="1">
      <alignment horizontal="justify" vertical="center"/>
    </xf>
    <xf numFmtId="0" fontId="3" fillId="3" borderId="9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7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9" fillId="0" borderId="11" xfId="0" applyFont="1" applyBorder="1" applyAlignment="1">
      <alignment horizontal="justify" vertical="center"/>
    </xf>
    <xf numFmtId="0" fontId="9" fillId="0" borderId="9" xfId="0" applyFont="1" applyBorder="1" applyAlignment="1">
      <alignment horizontal="justify" vertical="center"/>
    </xf>
    <xf numFmtId="0" fontId="9" fillId="0" borderId="9" xfId="0" applyFont="1" applyBorder="1" applyAlignment="1">
      <alignment horizontal="right" vertical="center"/>
    </xf>
    <xf numFmtId="0" fontId="3" fillId="2" borderId="2" xfId="0" applyFont="1" applyFill="1" applyBorder="1" applyAlignment="1">
      <alignment vertical="center"/>
    </xf>
    <xf numFmtId="4" fontId="6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4" fillId="3" borderId="0" xfId="0" applyFont="1" applyFill="1" applyAlignment="1" applyProtection="1">
      <alignment horizontal="right" vertical="center"/>
      <protection locked="0"/>
    </xf>
    <xf numFmtId="0" fontId="2" fillId="0" borderId="0" xfId="0" applyFont="1" applyProtection="1">
      <protection locked="0"/>
    </xf>
    <xf numFmtId="0" fontId="6" fillId="0" borderId="0" xfId="0" applyFont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8" fontId="3" fillId="3" borderId="9" xfId="0" applyNumberFormat="1" applyFont="1" applyFill="1" applyBorder="1" applyAlignment="1">
      <alignment horizontal="right" vertical="center"/>
    </xf>
    <xf numFmtId="8" fontId="3" fillId="3" borderId="10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right" vertical="center"/>
    </xf>
    <xf numFmtId="4" fontId="6" fillId="0" borderId="8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>
      <alignment horizontal="center" vertical="center"/>
    </xf>
    <xf numFmtId="8" fontId="3" fillId="3" borderId="0" xfId="0" applyNumberFormat="1" applyFont="1" applyFill="1" applyAlignment="1">
      <alignment horizontal="right" vertical="center"/>
    </xf>
    <xf numFmtId="8" fontId="3" fillId="3" borderId="8" xfId="0" applyNumberFormat="1" applyFont="1" applyFill="1" applyBorder="1" applyAlignment="1">
      <alignment horizontal="right" vertical="center"/>
    </xf>
    <xf numFmtId="8" fontId="9" fillId="0" borderId="9" xfId="0" applyNumberFormat="1" applyFont="1" applyBorder="1" applyAlignment="1">
      <alignment horizontal="right" vertical="center"/>
    </xf>
    <xf numFmtId="8" fontId="9" fillId="0" borderId="10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8" fontId="3" fillId="3" borderId="2" xfId="0" applyNumberFormat="1" applyFont="1" applyFill="1" applyBorder="1" applyAlignment="1">
      <alignment horizontal="right" vertical="center"/>
    </xf>
    <xf numFmtId="8" fontId="3" fillId="3" borderId="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5178-702B-4F31-B55C-7307F43AA2F2}">
  <dimension ref="A1:F79"/>
  <sheetViews>
    <sheetView tabSelected="1" workbookViewId="0">
      <selection activeCell="H13" sqref="H13"/>
    </sheetView>
  </sheetViews>
  <sheetFormatPr baseColWidth="10" defaultRowHeight="15" x14ac:dyDescent="0.25"/>
  <cols>
    <col min="1" max="1" width="39" bestFit="1" customWidth="1"/>
    <col min="2" max="2" width="63.28515625" bestFit="1" customWidth="1"/>
    <col min="3" max="3" width="9.42578125" bestFit="1" customWidth="1"/>
    <col min="4" max="4" width="14.7109375" customWidth="1"/>
    <col min="6" max="6" width="7.140625" bestFit="1" customWidth="1"/>
    <col min="13" max="13" width="34.85546875" bestFit="1" customWidth="1"/>
    <col min="14" max="14" width="2.85546875" customWidth="1"/>
  </cols>
  <sheetData>
    <row r="1" spans="1:6" x14ac:dyDescent="0.25">
      <c r="A1" s="51" t="s">
        <v>0</v>
      </c>
      <c r="B1" s="51"/>
      <c r="C1" s="51"/>
      <c r="D1" s="51"/>
      <c r="E1" s="51"/>
      <c r="F1" s="51"/>
    </row>
    <row r="2" spans="1:6" x14ac:dyDescent="0.25">
      <c r="A2" s="1"/>
    </row>
    <row r="3" spans="1:6" x14ac:dyDescent="0.25">
      <c r="A3" s="1" t="s">
        <v>67</v>
      </c>
    </row>
    <row r="4" spans="1:6" x14ac:dyDescent="0.25">
      <c r="A4" s="1"/>
    </row>
    <row r="5" spans="1:6" x14ac:dyDescent="0.25">
      <c r="A5" s="2" t="s">
        <v>65</v>
      </c>
    </row>
    <row r="6" spans="1:6" ht="15.75" thickBot="1" x14ac:dyDescent="0.3"/>
    <row r="7" spans="1:6" x14ac:dyDescent="0.25">
      <c r="A7" s="3" t="s">
        <v>1</v>
      </c>
      <c r="B7" s="4" t="s">
        <v>2</v>
      </c>
      <c r="C7" s="5" t="s">
        <v>3</v>
      </c>
      <c r="D7" s="44" t="s">
        <v>68</v>
      </c>
      <c r="E7" s="35"/>
      <c r="F7" s="6" t="s">
        <v>4</v>
      </c>
    </row>
    <row r="8" spans="1:6" ht="26.25" customHeight="1" thickBot="1" x14ac:dyDescent="0.3">
      <c r="A8" s="7"/>
      <c r="B8" s="8"/>
      <c r="C8" s="31"/>
      <c r="D8" s="45"/>
      <c r="E8" s="58"/>
      <c r="F8" s="59"/>
    </row>
    <row r="9" spans="1:6" x14ac:dyDescent="0.25">
      <c r="A9" s="9">
        <v>1</v>
      </c>
      <c r="B9" s="10" t="s">
        <v>5</v>
      </c>
      <c r="C9" s="11"/>
      <c r="D9" s="11"/>
      <c r="E9" s="60">
        <f>SUM(E10:F20)</f>
        <v>0</v>
      </c>
      <c r="F9" s="61"/>
    </row>
    <row r="10" spans="1:6" x14ac:dyDescent="0.25">
      <c r="A10" s="28">
        <v>101</v>
      </c>
      <c r="B10" s="29" t="s">
        <v>6</v>
      </c>
      <c r="C10" s="26">
        <v>129</v>
      </c>
      <c r="D10" s="36"/>
      <c r="E10" s="46">
        <f>C10*D10</f>
        <v>0</v>
      </c>
      <c r="F10" s="47"/>
    </row>
    <row r="11" spans="1:6" ht="42.75" x14ac:dyDescent="0.25">
      <c r="A11" s="28"/>
      <c r="B11" s="12" t="s">
        <v>57</v>
      </c>
      <c r="C11" s="29"/>
      <c r="D11" s="36"/>
      <c r="E11" s="46"/>
      <c r="F11" s="47"/>
    </row>
    <row r="12" spans="1:6" x14ac:dyDescent="0.25">
      <c r="A12" s="28">
        <v>102</v>
      </c>
      <c r="B12" s="29" t="s">
        <v>7</v>
      </c>
      <c r="C12" s="26">
        <v>160</v>
      </c>
      <c r="D12" s="36"/>
      <c r="E12" s="46">
        <f t="shared" ref="E12:E20" si="0">C12*D12</f>
        <v>0</v>
      </c>
      <c r="F12" s="47"/>
    </row>
    <row r="13" spans="1:6" ht="42.75" x14ac:dyDescent="0.25">
      <c r="A13" s="28"/>
      <c r="B13" s="12" t="s">
        <v>58</v>
      </c>
      <c r="C13" s="29"/>
      <c r="D13" s="36"/>
      <c r="E13" s="46"/>
      <c r="F13" s="47"/>
    </row>
    <row r="14" spans="1:6" x14ac:dyDescent="0.25">
      <c r="A14" s="28">
        <v>103</v>
      </c>
      <c r="B14" s="29" t="s">
        <v>8</v>
      </c>
      <c r="C14" s="26">
        <v>78</v>
      </c>
      <c r="D14" s="36"/>
      <c r="E14" s="46">
        <f t="shared" si="0"/>
        <v>0</v>
      </c>
      <c r="F14" s="47"/>
    </row>
    <row r="15" spans="1:6" ht="42.75" x14ac:dyDescent="0.25">
      <c r="A15" s="28"/>
      <c r="B15" s="12" t="s">
        <v>59</v>
      </c>
      <c r="C15" s="29"/>
      <c r="D15" s="36"/>
      <c r="E15" s="46"/>
      <c r="F15" s="47"/>
    </row>
    <row r="16" spans="1:6" x14ac:dyDescent="0.25">
      <c r="A16" s="28">
        <v>104</v>
      </c>
      <c r="B16" s="29" t="s">
        <v>9</v>
      </c>
      <c r="C16" s="26">
        <v>34</v>
      </c>
      <c r="D16" s="36"/>
      <c r="E16" s="46">
        <f t="shared" si="0"/>
        <v>0</v>
      </c>
      <c r="F16" s="47"/>
    </row>
    <row r="17" spans="1:6" ht="42.75" x14ac:dyDescent="0.25">
      <c r="A17" s="28"/>
      <c r="B17" s="12" t="s">
        <v>10</v>
      </c>
      <c r="C17" s="29"/>
      <c r="D17" s="36"/>
      <c r="E17" s="46"/>
      <c r="F17" s="47"/>
    </row>
    <row r="18" spans="1:6" x14ac:dyDescent="0.25">
      <c r="A18" s="28">
        <v>105</v>
      </c>
      <c r="B18" s="29" t="s">
        <v>11</v>
      </c>
      <c r="C18" s="26">
        <v>23</v>
      </c>
      <c r="D18" s="36"/>
      <c r="E18" s="46">
        <f t="shared" si="0"/>
        <v>0</v>
      </c>
      <c r="F18" s="47"/>
    </row>
    <row r="19" spans="1:6" ht="42.75" x14ac:dyDescent="0.25">
      <c r="A19" s="28"/>
      <c r="B19" s="12" t="s">
        <v>12</v>
      </c>
      <c r="C19" s="29"/>
      <c r="D19" s="36"/>
      <c r="E19" s="46"/>
      <c r="F19" s="47"/>
    </row>
    <row r="20" spans="1:6" x14ac:dyDescent="0.25">
      <c r="A20" s="28">
        <v>106</v>
      </c>
      <c r="B20" s="29" t="s">
        <v>13</v>
      </c>
      <c r="C20" s="26">
        <v>14</v>
      </c>
      <c r="D20" s="36"/>
      <c r="E20" s="46">
        <f t="shared" si="0"/>
        <v>0</v>
      </c>
      <c r="F20" s="47"/>
    </row>
    <row r="21" spans="1:6" ht="42.75" x14ac:dyDescent="0.25">
      <c r="A21" s="28"/>
      <c r="B21" s="12" t="s">
        <v>60</v>
      </c>
      <c r="C21" s="29"/>
      <c r="D21" s="37"/>
      <c r="E21" s="40"/>
      <c r="F21" s="41"/>
    </row>
    <row r="22" spans="1:6" x14ac:dyDescent="0.25">
      <c r="A22" s="9">
        <v>2</v>
      </c>
      <c r="B22" s="10" t="s">
        <v>14</v>
      </c>
      <c r="C22" s="11"/>
      <c r="D22" s="38"/>
      <c r="E22" s="52">
        <f>SUM(E23:F33)</f>
        <v>0</v>
      </c>
      <c r="F22" s="53"/>
    </row>
    <row r="23" spans="1:6" x14ac:dyDescent="0.25">
      <c r="A23" s="28">
        <v>201</v>
      </c>
      <c r="B23" s="29" t="s">
        <v>15</v>
      </c>
      <c r="C23" s="26">
        <v>80</v>
      </c>
      <c r="D23" s="36"/>
      <c r="E23" s="46">
        <f>C23*D23</f>
        <v>0</v>
      </c>
      <c r="F23" s="47"/>
    </row>
    <row r="24" spans="1:6" ht="85.5" x14ac:dyDescent="0.25">
      <c r="A24" s="28"/>
      <c r="B24" s="12" t="s">
        <v>61</v>
      </c>
      <c r="C24" s="29"/>
      <c r="D24" s="36"/>
      <c r="E24" s="46"/>
      <c r="F24" s="47"/>
    </row>
    <row r="25" spans="1:6" x14ac:dyDescent="0.25">
      <c r="A25" s="28">
        <v>202</v>
      </c>
      <c r="B25" s="29" t="s">
        <v>16</v>
      </c>
      <c r="C25" s="26">
        <v>15</v>
      </c>
      <c r="D25" s="36"/>
      <c r="E25" s="46">
        <f t="shared" ref="E25:E33" si="1">C25*D25</f>
        <v>0</v>
      </c>
      <c r="F25" s="47"/>
    </row>
    <row r="26" spans="1:6" ht="57" x14ac:dyDescent="0.25">
      <c r="A26" s="28"/>
      <c r="B26" s="12" t="s">
        <v>17</v>
      </c>
      <c r="C26" s="29"/>
      <c r="D26" s="36"/>
      <c r="E26" s="46"/>
      <c r="F26" s="47"/>
    </row>
    <row r="27" spans="1:6" x14ac:dyDescent="0.25">
      <c r="A27" s="28">
        <v>203</v>
      </c>
      <c r="B27" s="29" t="s">
        <v>18</v>
      </c>
      <c r="C27" s="26">
        <v>15</v>
      </c>
      <c r="D27" s="36"/>
      <c r="E27" s="46">
        <f t="shared" si="1"/>
        <v>0</v>
      </c>
      <c r="F27" s="47"/>
    </row>
    <row r="28" spans="1:6" ht="57" x14ac:dyDescent="0.25">
      <c r="A28" s="28"/>
      <c r="B28" s="12" t="s">
        <v>19</v>
      </c>
      <c r="C28" s="29"/>
      <c r="D28" s="36"/>
      <c r="E28" s="46"/>
      <c r="F28" s="47"/>
    </row>
    <row r="29" spans="1:6" x14ac:dyDescent="0.25">
      <c r="A29" s="28">
        <v>204</v>
      </c>
      <c r="B29" s="29" t="s">
        <v>20</v>
      </c>
      <c r="C29" s="26">
        <v>119</v>
      </c>
      <c r="D29" s="36"/>
      <c r="E29" s="46">
        <f t="shared" si="1"/>
        <v>0</v>
      </c>
      <c r="F29" s="47"/>
    </row>
    <row r="30" spans="1:6" ht="85.5" x14ac:dyDescent="0.25">
      <c r="A30" s="28"/>
      <c r="B30" s="12" t="s">
        <v>62</v>
      </c>
      <c r="C30" s="29"/>
      <c r="D30" s="36"/>
      <c r="E30" s="46"/>
      <c r="F30" s="47"/>
    </row>
    <row r="31" spans="1:6" x14ac:dyDescent="0.25">
      <c r="A31" s="28">
        <v>205</v>
      </c>
      <c r="B31" s="29" t="s">
        <v>21</v>
      </c>
      <c r="C31" s="26">
        <v>20</v>
      </c>
      <c r="D31" s="36"/>
      <c r="E31" s="46">
        <f t="shared" si="1"/>
        <v>0</v>
      </c>
      <c r="F31" s="47"/>
    </row>
    <row r="32" spans="1:6" ht="57" x14ac:dyDescent="0.25">
      <c r="A32" s="28"/>
      <c r="B32" s="12" t="s">
        <v>22</v>
      </c>
      <c r="C32" s="29"/>
      <c r="D32" s="36"/>
      <c r="E32" s="46"/>
      <c r="F32" s="47"/>
    </row>
    <row r="33" spans="1:6" x14ac:dyDescent="0.25">
      <c r="A33" s="28">
        <v>206</v>
      </c>
      <c r="B33" s="29" t="s">
        <v>23</v>
      </c>
      <c r="C33" s="26">
        <v>20</v>
      </c>
      <c r="D33" s="36"/>
      <c r="E33" s="46">
        <f t="shared" si="1"/>
        <v>0</v>
      </c>
      <c r="F33" s="47"/>
    </row>
    <row r="34" spans="1:6" ht="57" x14ac:dyDescent="0.25">
      <c r="A34" s="28"/>
      <c r="B34" s="12" t="s">
        <v>24</v>
      </c>
      <c r="C34" s="29"/>
      <c r="D34" s="36"/>
      <c r="E34" s="40"/>
      <c r="F34" s="41"/>
    </row>
    <row r="35" spans="1:6" x14ac:dyDescent="0.25">
      <c r="A35" s="13"/>
      <c r="B35" s="14"/>
      <c r="C35" s="14"/>
      <c r="D35" s="39"/>
      <c r="E35" s="56"/>
      <c r="F35" s="57"/>
    </row>
    <row r="36" spans="1:6" x14ac:dyDescent="0.25">
      <c r="A36" s="9">
        <v>3</v>
      </c>
      <c r="B36" s="10" t="s">
        <v>25</v>
      </c>
      <c r="C36" s="11"/>
      <c r="D36" s="38"/>
      <c r="E36" s="52">
        <f>SUM(E37:F43)</f>
        <v>0</v>
      </c>
      <c r="F36" s="53"/>
    </row>
    <row r="37" spans="1:6" x14ac:dyDescent="0.25">
      <c r="A37" s="28">
        <v>301</v>
      </c>
      <c r="B37" s="29" t="s">
        <v>26</v>
      </c>
      <c r="C37" s="26">
        <v>49</v>
      </c>
      <c r="D37" s="36"/>
      <c r="E37" s="46">
        <f>C37*D37</f>
        <v>0</v>
      </c>
      <c r="F37" s="47"/>
    </row>
    <row r="38" spans="1:6" ht="57" x14ac:dyDescent="0.25">
      <c r="A38" s="28"/>
      <c r="B38" s="12" t="s">
        <v>27</v>
      </c>
      <c r="C38" s="29"/>
      <c r="D38" s="36"/>
      <c r="E38" s="46"/>
      <c r="F38" s="47"/>
    </row>
    <row r="39" spans="1:6" x14ac:dyDescent="0.25">
      <c r="A39" s="28">
        <v>302</v>
      </c>
      <c r="B39" s="29" t="s">
        <v>28</v>
      </c>
      <c r="C39" s="26">
        <v>25</v>
      </c>
      <c r="D39" s="36"/>
      <c r="E39" s="46">
        <f t="shared" ref="E39:E43" si="2">C39*D39</f>
        <v>0</v>
      </c>
      <c r="F39" s="47"/>
    </row>
    <row r="40" spans="1:6" ht="57" x14ac:dyDescent="0.25">
      <c r="A40" s="28"/>
      <c r="B40" s="12" t="s">
        <v>29</v>
      </c>
      <c r="C40" s="29"/>
      <c r="D40" s="36"/>
      <c r="E40" s="46"/>
      <c r="F40" s="47"/>
    </row>
    <row r="41" spans="1:6" x14ac:dyDescent="0.25">
      <c r="A41" s="28">
        <v>303</v>
      </c>
      <c r="B41" s="29" t="s">
        <v>30</v>
      </c>
      <c r="C41" s="26">
        <v>41</v>
      </c>
      <c r="D41" s="36"/>
      <c r="E41" s="46">
        <f t="shared" si="2"/>
        <v>0</v>
      </c>
      <c r="F41" s="47"/>
    </row>
    <row r="42" spans="1:6" ht="57" x14ac:dyDescent="0.25">
      <c r="A42" s="28"/>
      <c r="B42" s="12" t="s">
        <v>31</v>
      </c>
      <c r="C42" s="29"/>
      <c r="D42" s="36"/>
      <c r="E42" s="46"/>
      <c r="F42" s="47"/>
    </row>
    <row r="43" spans="1:6" x14ac:dyDescent="0.25">
      <c r="A43" s="28">
        <v>304</v>
      </c>
      <c r="B43" s="29" t="s">
        <v>32</v>
      </c>
      <c r="C43" s="26">
        <v>20</v>
      </c>
      <c r="D43" s="36"/>
      <c r="E43" s="46">
        <f t="shared" si="2"/>
        <v>0</v>
      </c>
      <c r="F43" s="47"/>
    </row>
    <row r="44" spans="1:6" ht="57" x14ac:dyDescent="0.25">
      <c r="A44" s="28"/>
      <c r="B44" s="12" t="s">
        <v>33</v>
      </c>
      <c r="C44" s="29"/>
      <c r="D44" s="36"/>
      <c r="E44" s="40"/>
      <c r="F44" s="41"/>
    </row>
    <row r="45" spans="1:6" x14ac:dyDescent="0.25">
      <c r="A45" s="13"/>
      <c r="B45" s="14"/>
      <c r="C45" s="15"/>
      <c r="D45" s="37"/>
      <c r="E45" s="56"/>
      <c r="F45" s="57"/>
    </row>
    <row r="46" spans="1:6" ht="30" x14ac:dyDescent="0.25">
      <c r="A46" s="9">
        <v>4</v>
      </c>
      <c r="B46" s="10" t="s">
        <v>34</v>
      </c>
      <c r="C46" s="11"/>
      <c r="D46" s="38"/>
      <c r="E46" s="52">
        <f>SUM(E47:F49)</f>
        <v>0</v>
      </c>
      <c r="F46" s="53"/>
    </row>
    <row r="47" spans="1:6" x14ac:dyDescent="0.25">
      <c r="A47" s="28">
        <v>401</v>
      </c>
      <c r="B47" s="29" t="s">
        <v>35</v>
      </c>
      <c r="C47" s="26">
        <v>78</v>
      </c>
      <c r="D47" s="36"/>
      <c r="E47" s="46">
        <f>C47*D47</f>
        <v>0</v>
      </c>
      <c r="F47" s="47"/>
    </row>
    <row r="48" spans="1:6" ht="42.75" x14ac:dyDescent="0.25">
      <c r="A48" s="28"/>
      <c r="B48" s="12" t="s">
        <v>36</v>
      </c>
      <c r="C48" s="29"/>
      <c r="D48" s="36"/>
      <c r="E48" s="46"/>
      <c r="F48" s="47"/>
    </row>
    <row r="49" spans="1:6" x14ac:dyDescent="0.25">
      <c r="A49" s="28">
        <v>402</v>
      </c>
      <c r="B49" s="29" t="s">
        <v>37</v>
      </c>
      <c r="C49" s="26">
        <v>34</v>
      </c>
      <c r="D49" s="36"/>
      <c r="E49" s="46">
        <f t="shared" ref="E49" si="3">C49*D49</f>
        <v>0</v>
      </c>
      <c r="F49" s="47"/>
    </row>
    <row r="50" spans="1:6" ht="42.75" x14ac:dyDescent="0.25">
      <c r="A50" s="28"/>
      <c r="B50" s="12" t="s">
        <v>38</v>
      </c>
      <c r="C50" s="29"/>
      <c r="D50" s="37"/>
      <c r="E50" s="40"/>
      <c r="F50" s="41"/>
    </row>
    <row r="51" spans="1:6" x14ac:dyDescent="0.25">
      <c r="A51" s="13"/>
      <c r="B51" s="14"/>
      <c r="C51" s="15"/>
      <c r="D51" s="37"/>
      <c r="E51" s="56"/>
      <c r="F51" s="57"/>
    </row>
    <row r="52" spans="1:6" x14ac:dyDescent="0.25">
      <c r="A52" s="9">
        <v>5</v>
      </c>
      <c r="B52" s="10" t="s">
        <v>39</v>
      </c>
      <c r="C52" s="11"/>
      <c r="D52" s="38"/>
      <c r="E52" s="52">
        <f>SUM(E53:F55)</f>
        <v>0</v>
      </c>
      <c r="F52" s="53"/>
    </row>
    <row r="53" spans="1:6" x14ac:dyDescent="0.25">
      <c r="A53" s="28">
        <v>501</v>
      </c>
      <c r="B53" s="29" t="s">
        <v>40</v>
      </c>
      <c r="C53" s="26">
        <v>23</v>
      </c>
      <c r="D53" s="36"/>
      <c r="E53" s="40">
        <f>C53*D53</f>
        <v>0</v>
      </c>
      <c r="F53" s="41"/>
    </row>
    <row r="54" spans="1:6" ht="42.75" x14ac:dyDescent="0.25">
      <c r="A54" s="28"/>
      <c r="B54" s="12" t="s">
        <v>41</v>
      </c>
      <c r="C54" s="29"/>
      <c r="D54" s="36"/>
      <c r="E54" s="40"/>
      <c r="F54" s="41"/>
    </row>
    <row r="55" spans="1:6" x14ac:dyDescent="0.25">
      <c r="A55" s="28">
        <v>502</v>
      </c>
      <c r="B55" s="29" t="s">
        <v>42</v>
      </c>
      <c r="C55" s="26">
        <v>14</v>
      </c>
      <c r="D55" s="36"/>
      <c r="E55" s="40">
        <f>C55*D55</f>
        <v>0</v>
      </c>
      <c r="F55" s="41"/>
    </row>
    <row r="56" spans="1:6" ht="42.75" x14ac:dyDescent="0.25">
      <c r="A56" s="28"/>
      <c r="B56" s="12" t="s">
        <v>43</v>
      </c>
      <c r="C56" s="29"/>
      <c r="D56" s="37"/>
      <c r="E56" s="40"/>
      <c r="F56" s="41"/>
    </row>
    <row r="57" spans="1:6" x14ac:dyDescent="0.25">
      <c r="A57" s="13"/>
      <c r="B57" s="14"/>
      <c r="C57" s="14"/>
      <c r="D57" s="39"/>
      <c r="E57" s="56"/>
      <c r="F57" s="57"/>
    </row>
    <row r="58" spans="1:6" x14ac:dyDescent="0.25">
      <c r="A58" s="9">
        <v>6</v>
      </c>
      <c r="B58" s="21" t="s">
        <v>44</v>
      </c>
      <c r="C58" s="16"/>
      <c r="D58" s="38"/>
      <c r="E58" s="52">
        <f>SUM(E59)</f>
        <v>0</v>
      </c>
      <c r="F58" s="53"/>
    </row>
    <row r="59" spans="1:6" x14ac:dyDescent="0.25">
      <c r="A59" s="28">
        <v>601</v>
      </c>
      <c r="B59" s="17" t="s">
        <v>45</v>
      </c>
      <c r="C59" s="26">
        <v>14</v>
      </c>
      <c r="D59" s="36"/>
      <c r="E59" s="46">
        <f>C59*D59</f>
        <v>0</v>
      </c>
      <c r="F59" s="47"/>
    </row>
    <row r="60" spans="1:6" x14ac:dyDescent="0.25">
      <c r="A60" s="48"/>
      <c r="B60" s="12" t="s">
        <v>46</v>
      </c>
      <c r="C60" s="49"/>
      <c r="D60" s="50"/>
      <c r="E60" s="40"/>
      <c r="F60" s="41"/>
    </row>
    <row r="61" spans="1:6" x14ac:dyDescent="0.25">
      <c r="A61" s="48"/>
      <c r="B61" s="12" t="s">
        <v>47</v>
      </c>
      <c r="C61" s="49"/>
      <c r="D61" s="50"/>
      <c r="E61" s="40"/>
      <c r="F61" s="41"/>
    </row>
    <row r="62" spans="1:6" x14ac:dyDescent="0.25">
      <c r="A62" s="48"/>
      <c r="B62" s="12" t="s">
        <v>48</v>
      </c>
      <c r="C62" s="49"/>
      <c r="D62" s="50"/>
      <c r="E62" s="40"/>
      <c r="F62" s="41"/>
    </row>
    <row r="63" spans="1:6" x14ac:dyDescent="0.25">
      <c r="A63" s="9">
        <v>7</v>
      </c>
      <c r="B63" s="10" t="s">
        <v>49</v>
      </c>
      <c r="C63" s="16"/>
      <c r="D63" s="38"/>
      <c r="E63" s="52">
        <f>SUM(E64)</f>
        <v>0</v>
      </c>
      <c r="F63" s="53"/>
    </row>
    <row r="64" spans="1:6" x14ac:dyDescent="0.25">
      <c r="A64" s="28">
        <v>701</v>
      </c>
      <c r="B64" s="17" t="s">
        <v>50</v>
      </c>
      <c r="C64" s="26">
        <v>14</v>
      </c>
      <c r="D64" s="36"/>
      <c r="E64" s="46">
        <f>C64*D64</f>
        <v>0</v>
      </c>
      <c r="F64" s="47"/>
    </row>
    <row r="65" spans="1:6" ht="42.75" x14ac:dyDescent="0.25">
      <c r="A65" s="48"/>
      <c r="B65" s="12" t="s">
        <v>63</v>
      </c>
      <c r="C65" s="49"/>
      <c r="D65" s="50"/>
      <c r="E65" s="40"/>
      <c r="F65" s="41"/>
    </row>
    <row r="66" spans="1:6" x14ac:dyDescent="0.25">
      <c r="A66" s="48"/>
      <c r="B66" s="12" t="s">
        <v>48</v>
      </c>
      <c r="C66" s="49"/>
      <c r="D66" s="50"/>
      <c r="E66" s="40"/>
      <c r="F66" s="41"/>
    </row>
    <row r="67" spans="1:6" x14ac:dyDescent="0.25">
      <c r="A67" s="9">
        <v>8</v>
      </c>
      <c r="B67" s="10" t="s">
        <v>51</v>
      </c>
      <c r="C67" s="16"/>
      <c r="D67" s="38"/>
      <c r="E67" s="52">
        <f>E68</f>
        <v>0</v>
      </c>
      <c r="F67" s="53"/>
    </row>
    <row r="68" spans="1:6" x14ac:dyDescent="0.25">
      <c r="A68" s="28">
        <v>801</v>
      </c>
      <c r="B68" s="29" t="s">
        <v>51</v>
      </c>
      <c r="C68" s="26">
        <v>50</v>
      </c>
      <c r="D68" s="36"/>
      <c r="E68" s="46">
        <f>C68*D68</f>
        <v>0</v>
      </c>
      <c r="F68" s="47"/>
    </row>
    <row r="69" spans="1:6" ht="71.25" x14ac:dyDescent="0.25">
      <c r="A69" s="28"/>
      <c r="B69" s="12" t="s">
        <v>52</v>
      </c>
      <c r="C69" s="29"/>
      <c r="D69" s="37"/>
      <c r="E69" s="40"/>
      <c r="F69" s="41"/>
    </row>
    <row r="70" spans="1:6" x14ac:dyDescent="0.25">
      <c r="A70" s="9">
        <v>9</v>
      </c>
      <c r="B70" s="10" t="s">
        <v>53</v>
      </c>
      <c r="C70" s="16"/>
      <c r="D70" s="38"/>
      <c r="E70" s="52">
        <f>E71</f>
        <v>0</v>
      </c>
      <c r="F70" s="53"/>
    </row>
    <row r="71" spans="1:6" x14ac:dyDescent="0.25">
      <c r="A71" s="28">
        <v>901</v>
      </c>
      <c r="B71" s="29" t="s">
        <v>53</v>
      </c>
      <c r="C71" s="26">
        <v>110</v>
      </c>
      <c r="D71" s="36"/>
      <c r="E71" s="46">
        <f>C71*D71</f>
        <v>0</v>
      </c>
      <c r="F71" s="47"/>
    </row>
    <row r="72" spans="1:6" ht="57" x14ac:dyDescent="0.25">
      <c r="A72" s="28"/>
      <c r="B72" s="12" t="s">
        <v>64</v>
      </c>
      <c r="C72" s="29"/>
      <c r="D72" s="30"/>
      <c r="E72" s="40"/>
      <c r="F72" s="41"/>
    </row>
    <row r="73" spans="1:6" x14ac:dyDescent="0.25">
      <c r="A73" s="28"/>
      <c r="B73" s="12"/>
      <c r="C73" s="29"/>
      <c r="D73" s="30"/>
      <c r="E73" s="26"/>
      <c r="F73" s="27"/>
    </row>
    <row r="74" spans="1:6" ht="15.75" thickBot="1" x14ac:dyDescent="0.3">
      <c r="A74" s="28"/>
      <c r="B74" s="12"/>
      <c r="C74" s="29"/>
      <c r="D74" s="30"/>
      <c r="E74" s="26"/>
      <c r="F74" s="27"/>
    </row>
    <row r="75" spans="1:6" ht="15.75" thickBot="1" x14ac:dyDescent="0.3">
      <c r="A75" s="22"/>
      <c r="B75" s="23" t="s">
        <v>66</v>
      </c>
      <c r="C75" s="24"/>
      <c r="D75" s="25"/>
      <c r="E75" s="42">
        <f>E9+E22+E36+E46+E52+E58+E63+E67+E70</f>
        <v>0</v>
      </c>
      <c r="F75" s="43"/>
    </row>
    <row r="76" spans="1:6" ht="15.75" thickBot="1" x14ac:dyDescent="0.3">
      <c r="A76" s="32"/>
      <c r="B76" s="33"/>
      <c r="C76" s="34"/>
      <c r="D76" s="34"/>
      <c r="E76" s="54"/>
      <c r="F76" s="55"/>
    </row>
    <row r="77" spans="1:6" ht="15.75" thickBot="1" x14ac:dyDescent="0.3">
      <c r="A77" s="22"/>
      <c r="B77" s="23" t="s">
        <v>54</v>
      </c>
      <c r="C77" s="24"/>
      <c r="D77" s="25"/>
      <c r="E77" s="42">
        <f>E75*0.13</f>
        <v>0</v>
      </c>
      <c r="F77" s="43"/>
    </row>
    <row r="78" spans="1:6" ht="15.75" thickBot="1" x14ac:dyDescent="0.3">
      <c r="A78" s="18"/>
      <c r="B78" s="19" t="s">
        <v>55</v>
      </c>
      <c r="C78" s="20"/>
      <c r="D78" s="20"/>
      <c r="E78" s="42">
        <f>E75*0.06</f>
        <v>0</v>
      </c>
      <c r="F78" s="43"/>
    </row>
    <row r="79" spans="1:6" ht="15.75" thickBot="1" x14ac:dyDescent="0.3">
      <c r="A79" s="18"/>
      <c r="B79" s="19" t="s">
        <v>56</v>
      </c>
      <c r="C79" s="20"/>
      <c r="D79" s="20"/>
      <c r="E79" s="42">
        <f>E75+E77+E78</f>
        <v>0</v>
      </c>
      <c r="F79" s="43"/>
    </row>
  </sheetData>
  <sheetProtection algorithmName="SHA-512" hashValue="QaY/RaYuxr7F1cHqFZO5vhZ6mctq1n6H37H7IVUkVO9CTlFNNRqoTFhi6KGEZvGQjt95OLtbyCwEJGMAGJr8zA==" saltValue="7jOkgAqEwEtq3kBk8y+wPA==" spinCount="100000" sheet="1" objects="1" scenarios="1"/>
  <mergeCells count="75">
    <mergeCell ref="E8:F8"/>
    <mergeCell ref="E9:F9"/>
    <mergeCell ref="E10:F10"/>
    <mergeCell ref="E22:F22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45:F45"/>
    <mergeCell ref="E20:F20"/>
    <mergeCell ref="E21:F21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76:F76"/>
    <mergeCell ref="E67:F67"/>
    <mergeCell ref="E63:F63"/>
    <mergeCell ref="E58:F58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A1:F1"/>
    <mergeCell ref="E68:F68"/>
    <mergeCell ref="E69:F69"/>
    <mergeCell ref="E70:F70"/>
    <mergeCell ref="E71:F71"/>
    <mergeCell ref="E46:F46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72:F72"/>
    <mergeCell ref="E79:F79"/>
    <mergeCell ref="D7:D8"/>
    <mergeCell ref="E64:F64"/>
    <mergeCell ref="A65:A66"/>
    <mergeCell ref="C65:C66"/>
    <mergeCell ref="D65:D66"/>
    <mergeCell ref="E65:F66"/>
    <mergeCell ref="E59:F59"/>
    <mergeCell ref="A60:A62"/>
    <mergeCell ref="C60:C62"/>
    <mergeCell ref="D60:D62"/>
    <mergeCell ref="E60:F62"/>
    <mergeCell ref="E77:F77"/>
    <mergeCell ref="E78:F78"/>
    <mergeCell ref="E75:F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Hoja1!_Toc229481324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 Villanueva Llorente</dc:creator>
  <cp:lastModifiedBy>Ziortza Lopez Bidaguren</cp:lastModifiedBy>
  <dcterms:created xsi:type="dcterms:W3CDTF">2023-01-25T08:53:06Z</dcterms:created>
  <dcterms:modified xsi:type="dcterms:W3CDTF">2023-07-03T06:00:43Z</dcterms:modified>
</cp:coreProperties>
</file>