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rabajos K5/COMUNICACION E IMAGEN 2023/CONCURSO IMPRENTA 2023/"/>
    </mc:Choice>
  </mc:AlternateContent>
  <xr:revisionPtr revIDLastSave="0" documentId="13_ncr:1_{D14E9818-66E9-374A-9BBB-E1D3A78D2DD5}" xr6:coauthVersionLast="47" xr6:coauthVersionMax="47" xr10:uidLastSave="{00000000-0000-0000-0000-000000000000}"/>
  <bookViews>
    <workbookView xWindow="520" yWindow="500" windowWidth="50660" windowHeight="28300" activeTab="1" xr2:uid="{00000000-000D-0000-FFFF-FFFF00000000}"/>
  </bookViews>
  <sheets>
    <sheet name="Jesús" sheetId="1" r:id="rId1"/>
    <sheet name="Para rellenar" sheetId="5" r:id="rId2"/>
    <sheet name="Propuesta 1" sheetId="4" r:id="rId3"/>
  </sheets>
  <definedNames>
    <definedName name="_xlnm.Print_Area" localSheetId="1">'Para rellenar'!$A$1:$L$46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" i="4" l="1"/>
  <c r="L45" i="4"/>
  <c r="L32" i="4"/>
  <c r="L31" i="4"/>
  <c r="L46" i="4"/>
  <c r="L43" i="4"/>
  <c r="L42" i="4"/>
  <c r="L41" i="4"/>
  <c r="L40" i="4"/>
  <c r="L39" i="4"/>
  <c r="L38" i="4"/>
  <c r="L37" i="4"/>
  <c r="L36" i="4"/>
  <c r="L35" i="4"/>
  <c r="L34" i="4"/>
  <c r="L33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L3" i="4"/>
  <c r="L2" i="4"/>
  <c r="P35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2" i="1"/>
  <c r="P50" i="1" s="1"/>
  <c r="M50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2" i="1"/>
  <c r="L47" i="5" l="1"/>
  <c r="L47" i="4"/>
</calcChain>
</file>

<file path=xl/sharedStrings.xml><?xml version="1.0" encoding="utf-8"?>
<sst xmlns="http://schemas.openxmlformats.org/spreadsheetml/2006/main" count="768" uniqueCount="136">
  <si>
    <t>Unidades</t>
  </si>
  <si>
    <t>Entregas</t>
  </si>
  <si>
    <t>Impreso 1, 4 tintas 10 x 21, doble cara. Lectura Contadores</t>
  </si>
  <si>
    <t>18B</t>
  </si>
  <si>
    <t>Tarjeta visita</t>
  </si>
  <si>
    <t>Impreso</t>
  </si>
  <si>
    <t>Paquetes 1.000 uds.</t>
  </si>
  <si>
    <t>Offset</t>
  </si>
  <si>
    <t>10 x 21</t>
  </si>
  <si>
    <t>4 x 4</t>
  </si>
  <si>
    <t>Producto</t>
  </si>
  <si>
    <t>Presentación</t>
  </si>
  <si>
    <t>Descripción</t>
  </si>
  <si>
    <t>Tipo de papel</t>
  </si>
  <si>
    <t>Peso</t>
  </si>
  <si>
    <t>Dimensiones</t>
  </si>
  <si>
    <t>Nº Tintas</t>
  </si>
  <si>
    <t>Precio Unidad presentación</t>
  </si>
  <si>
    <t>Importe Total</t>
  </si>
  <si>
    <t>Carta</t>
  </si>
  <si>
    <t>Paquete de 500 uds.</t>
  </si>
  <si>
    <t>Membrete del CABB</t>
  </si>
  <si>
    <t>DIN-A4</t>
  </si>
  <si>
    <t>Registro</t>
  </si>
  <si>
    <t>Con impresión y membrete del CABB</t>
  </si>
  <si>
    <t>Cartas</t>
  </si>
  <si>
    <t>Paquete de 1000 uds.</t>
  </si>
  <si>
    <t>Impreso 1 hoja, Factura, 2 tintas</t>
  </si>
  <si>
    <t>Impreso 1 hoja contratos, 2 tintas</t>
  </si>
  <si>
    <t>Block 100 hojas</t>
  </si>
  <si>
    <t>Paquete 5 unidades</t>
  </si>
  <si>
    <t>Modelo croquis</t>
  </si>
  <si>
    <t>Sobre</t>
  </si>
  <si>
    <t>Caja 500 sobres</t>
  </si>
  <si>
    <t>Con impresión</t>
  </si>
  <si>
    <t>110 x 220</t>
  </si>
  <si>
    <t>Con impresión y ventana derecha</t>
  </si>
  <si>
    <t>120 x 176</t>
  </si>
  <si>
    <t>Bolsa</t>
  </si>
  <si>
    <t>Caja 250 bolsas</t>
  </si>
  <si>
    <t>162 x 229</t>
  </si>
  <si>
    <t>184 x 261</t>
  </si>
  <si>
    <t>229 x 324</t>
  </si>
  <si>
    <t>Con impresión y ventana</t>
  </si>
  <si>
    <t>230 x 324</t>
  </si>
  <si>
    <t>260 x 360</t>
  </si>
  <si>
    <t>Caja 100 uds.</t>
  </si>
  <si>
    <t>Papel color Kraft. Reforzado</t>
  </si>
  <si>
    <t>Kraft</t>
  </si>
  <si>
    <t>Caja 500 uds.</t>
  </si>
  <si>
    <t>Papel color Kraft</t>
  </si>
  <si>
    <t>132 x 187</t>
  </si>
  <si>
    <t>Paquete 100 uds.</t>
  </si>
  <si>
    <t>Papel color Kraft con lomo de 50 mm.</t>
  </si>
  <si>
    <t>410 x 310</t>
  </si>
  <si>
    <t>Con impresión. A franquear en destino. Sobres respuesta.</t>
  </si>
  <si>
    <t>Impresión 4 tintas, estucado, doble cara</t>
  </si>
  <si>
    <t>Mate</t>
  </si>
  <si>
    <t>55 x 85</t>
  </si>
  <si>
    <t>Carpetas</t>
  </si>
  <si>
    <t>Paquetes 100 uds.</t>
  </si>
  <si>
    <t>Cartulina varios colores con anagrama</t>
  </si>
  <si>
    <t>Cartulina</t>
  </si>
  <si>
    <t>220 x 320</t>
  </si>
  <si>
    <t>Carpeta con bolsa</t>
  </si>
  <si>
    <t>220 x 330</t>
  </si>
  <si>
    <t>Encuadernación</t>
  </si>
  <si>
    <t>Unidad</t>
  </si>
  <si>
    <t>Encuadernación con tela y pegado con tartalana</t>
  </si>
  <si>
    <t>Encuadernación con tela y pegado con tartalana. Portada y lomos impresos</t>
  </si>
  <si>
    <t>Encuadernación con tela (oro viejo) y pegado con tartalana. Portada y lomos impresos</t>
  </si>
  <si>
    <t>Encuadernación, troquelados, tornillo latón, Manipulación</t>
  </si>
  <si>
    <t>Talonario</t>
  </si>
  <si>
    <t>paquete de 5 uds.</t>
  </si>
  <si>
    <t>Libro talonario Abono - 100 uds - Papel azul. Ref. 128</t>
  </si>
  <si>
    <t>DIN-A6</t>
  </si>
  <si>
    <t>Libro talonario Corte Suministro - 250 uds</t>
  </si>
  <si>
    <t>1x1</t>
  </si>
  <si>
    <t>Libro talonario Recaudación - 250 uds, Ref. 132</t>
  </si>
  <si>
    <t>Libro</t>
  </si>
  <si>
    <t>500 uds</t>
  </si>
  <si>
    <t>Libro de ordenanza reguladora de abastecimiento / pag.cast 1-62, pag.esuk 1-62 / portadas 4 tintas 200 grs</t>
  </si>
  <si>
    <t>DIN-A5</t>
  </si>
  <si>
    <t>1 x 1</t>
  </si>
  <si>
    <t>Libro de ordenanza reguladora de saneamineto  / pag.cast 1-88, pag.esuk 1-88 / portadas 4 tintas 200 grs</t>
  </si>
  <si>
    <t>Papel continuo</t>
  </si>
  <si>
    <t>Paquete de 1500 uds.</t>
  </si>
  <si>
    <t>Papel continuo  - Recibo de clientes (con esnapado)</t>
  </si>
  <si>
    <t>Hoja para abonado adjunta contrato de alta - Tinta azul</t>
  </si>
  <si>
    <t>Juego de separatas (12 uds.)</t>
  </si>
  <si>
    <t>Paquetes de 100 juegos</t>
  </si>
  <si>
    <t>Separta a 4 colores con pestaña y troquelados</t>
  </si>
  <si>
    <t>Libro de ordenes, 2 quimicos, 1 tinta (50 juegos) numerado</t>
  </si>
  <si>
    <t>Autocopiativo</t>
  </si>
  <si>
    <t>Libro copiativos, 2 químicos, 1 tinta (50 juegos). Libro de visitas.</t>
  </si>
  <si>
    <t>Libro copiativos, 3 químicos, 1 tinta (50 juegos), Numerados.</t>
  </si>
  <si>
    <t>Libro talonario Parte diario de lectura - 250 uds</t>
  </si>
  <si>
    <t>Paquete de 5 uds.</t>
  </si>
  <si>
    <t>Libro talonario "ilegales" / troquelado 2 agujeros doble cara 100 uds</t>
  </si>
  <si>
    <t>Tarjeta Atención al cliente</t>
  </si>
  <si>
    <t>Impresión 4 tintas, doble cara</t>
  </si>
  <si>
    <t>4x4</t>
  </si>
  <si>
    <t>Flyer</t>
  </si>
  <si>
    <t>Impresión 4 tintas, estucado mate, doble cara</t>
  </si>
  <si>
    <t>100 x 210</t>
  </si>
  <si>
    <t>Libro Memoria Ambiental</t>
  </si>
  <si>
    <t>150 / 300</t>
  </si>
  <si>
    <t>245 x 200</t>
  </si>
  <si>
    <t>Libro MRSC</t>
  </si>
  <si>
    <t>Libro 220 pag 4 colores. Interior 150 grs mate. Portada cartulina 300 grs. Platificada mate 1 cara + UVI brillo 1 c</t>
  </si>
  <si>
    <t>Folleto</t>
  </si>
  <si>
    <t>100 uds</t>
  </si>
  <si>
    <t>Díptico</t>
  </si>
  <si>
    <t>Tríptico</t>
  </si>
  <si>
    <t>Cuadríptico</t>
  </si>
  <si>
    <t>Berriak 1</t>
  </si>
  <si>
    <t>Paquete de 100 uds</t>
  </si>
  <si>
    <t>Berriak 2</t>
  </si>
  <si>
    <t>DESCATALOGADOS?</t>
  </si>
  <si>
    <r>
      <t xml:space="preserve">Cartulina 1 tinta plata. Altas y Bajas. Cartulina </t>
    </r>
    <r>
      <rPr>
        <sz val="8"/>
        <color rgb="FFFF0000"/>
        <rFont val="Arial"/>
        <family val="2"/>
      </rPr>
      <t>Keycolor</t>
    </r>
    <r>
      <rPr>
        <sz val="8"/>
        <rFont val="Arial"/>
        <family val="2"/>
      </rPr>
      <t xml:space="preserve"> Azul noche.</t>
    </r>
  </si>
  <si>
    <r>
      <t xml:space="preserve">Libro </t>
    </r>
    <r>
      <rPr>
        <sz val="8"/>
        <color rgb="FFFF0000"/>
        <rFont val="Arial"/>
        <family val="2"/>
      </rPr>
      <t>140</t>
    </r>
    <r>
      <rPr>
        <sz val="8"/>
        <rFont val="Arial"/>
        <family val="2"/>
      </rPr>
      <t xml:space="preserve"> pag 4 colores. Interior 150 grs mate. Portada cartulina 300 grs. Platificada mate 1 cara + UVI brillo 1 ca</t>
    </r>
  </si>
  <si>
    <t>NO SE HA HECHO</t>
  </si>
  <si>
    <t xml:space="preserve">Trípticos impresos 4 x 4 colores, A4 plegado a 100 x 210 mm. </t>
  </si>
  <si>
    <t>Trípticos impresos 4 x 4 colores, A4 plegado a 100 x 210 mm.</t>
  </si>
  <si>
    <t>3 entregas</t>
  </si>
  <si>
    <t>Impreso 1, 4 tintas 10 x 21, doble cara. Lectura Contadores Bermeo</t>
  </si>
  <si>
    <t>Precios unitarios para columna J -Unidades</t>
  </si>
  <si>
    <t>Papel color Kraft. Reforzado. 1 tinta.</t>
  </si>
  <si>
    <t>Papel color Kraft. 1 tinta.</t>
  </si>
  <si>
    <t>Papel color Kraft con lomo de 50 mm. 1 tinta.</t>
  </si>
  <si>
    <t>245 x 245</t>
  </si>
  <si>
    <t>5x5</t>
  </si>
  <si>
    <t>Cartulina varios colores con anagrama. Cartulina Keycolour colores vivos.</t>
  </si>
  <si>
    <t>Precio Ud. presentación</t>
  </si>
  <si>
    <t>Libro 160 pag 4 colores + barniz. Interior 150 grs mate. Portada cartulina 300 grs. Platificada mate 1 cara + UVI brillo 1 cara</t>
  </si>
  <si>
    <r>
      <t xml:space="preserve">Cartulina 1 tinta plata. Altas y Bajas. Cartulina </t>
    </r>
    <r>
      <rPr>
        <b/>
        <sz val="8"/>
        <rFont val="Arial"/>
        <family val="2"/>
      </rPr>
      <t>Keycolour Azul noche</t>
    </r>
    <r>
      <rPr>
        <sz val="8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</si>
</sst>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#,##0.00\ \€"/>
    <numFmt numFmtId="166" formatCode="0.000"/>
    <numFmt numFmtId="167" formatCode="0.0000"/>
  </numFmts>
  <fonts count="14" x14ac:knownFonts="1">
    <font>
      <sz val="10"/>
      <color rgb="FF000000"/>
      <name val="Times New Roman"/>
      <charset val="204"/>
    </font>
    <font>
      <sz val="8"/>
      <color rgb="FF000000"/>
      <name val="Times New Roman"/>
      <family val="1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color rgb="FFFF0000"/>
      <name val="Times New Roman"/>
      <family val="1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sz val="8"/>
      <color rgb="FFFFFF00"/>
      <name val="Arial"/>
      <family val="2"/>
    </font>
    <font>
      <sz val="8"/>
      <color rgb="FFFFFF00"/>
      <name val="Times New Roman"/>
      <family val="1"/>
    </font>
    <font>
      <b/>
      <u/>
      <sz val="8"/>
      <color rgb="FF000000"/>
      <name val="Arial"/>
      <family val="2"/>
    </font>
    <font>
      <sz val="8"/>
      <name val="Times New Roman"/>
      <family val="1"/>
    </font>
    <font>
      <b/>
      <u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AC1E6"/>
      </patternFill>
    </fill>
    <fill>
      <patternFill patternType="solid">
        <fgColor rgb="FFBCD6ED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 indent="4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1" fontId="3" fillId="3" borderId="1" xfId="0" applyNumberFormat="1" applyFont="1" applyFill="1" applyBorder="1" applyAlignment="1">
      <alignment horizontal="left" vertical="top" indent="1" shrinkToFi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shrinkToFit="1"/>
    </xf>
    <xf numFmtId="3" fontId="3" fillId="0" borderId="1" xfId="0" applyNumberFormat="1" applyFont="1" applyBorder="1" applyAlignment="1">
      <alignment horizontal="center" vertical="top" shrinkToFit="1"/>
    </xf>
    <xf numFmtId="164" fontId="3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wrapText="1"/>
    </xf>
    <xf numFmtId="1" fontId="5" fillId="3" borderId="1" xfId="0" applyNumberFormat="1" applyFont="1" applyFill="1" applyBorder="1" applyAlignment="1">
      <alignment horizontal="left" vertical="top" indent="1" shrinkToFi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3" fontId="5" fillId="0" borderId="1" xfId="0" applyNumberFormat="1" applyFont="1" applyBorder="1" applyAlignment="1">
      <alignment horizontal="center" vertical="top" shrinkToFit="1"/>
    </xf>
    <xf numFmtId="0" fontId="6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165" fontId="3" fillId="0" borderId="0" xfId="0" applyNumberFormat="1" applyFont="1" applyAlignment="1">
      <alignment horizontal="center" vertical="top" shrinkToFit="1"/>
    </xf>
    <xf numFmtId="165" fontId="7" fillId="0" borderId="0" xfId="0" applyNumberFormat="1" applyFont="1" applyAlignment="1">
      <alignment horizontal="center" vertical="top" shrinkToFit="1"/>
    </xf>
    <xf numFmtId="0" fontId="1" fillId="0" borderId="0" xfId="0" applyFont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1" fontId="3" fillId="0" borderId="0" xfId="0" applyNumberFormat="1" applyFont="1" applyAlignment="1">
      <alignment horizontal="center" vertical="top" shrinkToFit="1"/>
    </xf>
    <xf numFmtId="3" fontId="3" fillId="0" borderId="0" xfId="0" applyNumberFormat="1" applyFont="1" applyAlignment="1">
      <alignment horizontal="center" vertical="top" shrinkToFit="1"/>
    </xf>
    <xf numFmtId="3" fontId="5" fillId="0" borderId="0" xfId="0" applyNumberFormat="1" applyFont="1" applyAlignment="1">
      <alignment horizontal="center" vertical="top" shrinkToFit="1"/>
    </xf>
    <xf numFmtId="164" fontId="3" fillId="0" borderId="0" xfId="0" applyNumberFormat="1" applyFont="1" applyAlignment="1">
      <alignment horizontal="center" vertical="top" shrinkToFit="1"/>
    </xf>
    <xf numFmtId="1" fontId="3" fillId="0" borderId="0" xfId="0" applyNumberFormat="1" applyFont="1" applyAlignment="1">
      <alignment horizontal="left" vertical="top" indent="1" shrinkToFit="1"/>
    </xf>
    <xf numFmtId="0" fontId="2" fillId="2" borderId="2" xfId="0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left" vertical="top" indent="1" shrinkToFi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center" vertical="top" shrinkToFit="1"/>
    </xf>
    <xf numFmtId="3" fontId="9" fillId="0" borderId="1" xfId="0" applyNumberFormat="1" applyFont="1" applyBorder="1" applyAlignment="1">
      <alignment horizontal="center" vertical="top" shrinkToFit="1"/>
    </xf>
    <xf numFmtId="164" fontId="9" fillId="0" borderId="1" xfId="0" applyNumberFormat="1" applyFont="1" applyBorder="1" applyAlignment="1">
      <alignment horizontal="center" vertical="top" shrinkToFit="1"/>
    </xf>
    <xf numFmtId="0" fontId="10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right" vertical="top"/>
    </xf>
    <xf numFmtId="0" fontId="2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7" fillId="3" borderId="1" xfId="0" applyNumberFormat="1" applyFont="1" applyFill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3" fontId="3" fillId="0" borderId="2" xfId="0" applyNumberFormat="1" applyFont="1" applyBorder="1" applyAlignment="1">
      <alignment horizontal="center" vertical="center" shrinkToFit="1"/>
    </xf>
    <xf numFmtId="167" fontId="3" fillId="0" borderId="5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 shrinkToFit="1"/>
    </xf>
    <xf numFmtId="1" fontId="2" fillId="3" borderId="1" xfId="0" applyNumberFormat="1" applyFont="1" applyFill="1" applyBorder="1" applyAlignment="1">
      <alignment horizontal="left" vertical="center" shrinkToFit="1"/>
    </xf>
    <xf numFmtId="1" fontId="4" fillId="0" borderId="1" xfId="0" applyNumberFormat="1" applyFont="1" applyBorder="1" applyAlignment="1">
      <alignment horizontal="center" vertical="center" shrinkToFit="1"/>
    </xf>
    <xf numFmtId="3" fontId="4" fillId="0" borderId="2" xfId="0" applyNumberFormat="1" applyFont="1" applyBorder="1" applyAlignment="1">
      <alignment horizontal="center" vertical="center" shrinkToFit="1"/>
    </xf>
    <xf numFmtId="167" fontId="4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66" fontId="3" fillId="0" borderId="5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top"/>
    </xf>
    <xf numFmtId="4" fontId="13" fillId="0" borderId="0" xfId="0" applyNumberFormat="1" applyFont="1" applyAlignment="1">
      <alignment horizontal="right" vertical="top"/>
    </xf>
    <xf numFmtId="1" fontId="7" fillId="3" borderId="1" xfId="0" applyNumberFormat="1" applyFont="1" applyFill="1" applyBorder="1" applyAlignment="1">
      <alignment horizontal="center" vertical="center" shrinkToFit="1"/>
    </xf>
    <xf numFmtId="1" fontId="2" fillId="3" borderId="1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shrinkToFit="1"/>
    </xf>
    <xf numFmtId="2" fontId="3" fillId="0" borderId="3" xfId="0" applyNumberFormat="1" applyFont="1" applyBorder="1" applyAlignment="1">
      <alignment horizontal="center" vertical="top" shrinkToFit="1"/>
    </xf>
    <xf numFmtId="4" fontId="3" fillId="0" borderId="2" xfId="0" applyNumberFormat="1" applyFont="1" applyBorder="1" applyAlignment="1">
      <alignment horizontal="center" vertical="top" shrinkToFit="1"/>
    </xf>
    <xf numFmtId="4" fontId="3" fillId="0" borderId="3" xfId="0" applyNumberFormat="1" applyFont="1" applyBorder="1" applyAlignment="1">
      <alignment horizontal="center" vertical="top" shrinkToFit="1"/>
    </xf>
    <xf numFmtId="0" fontId="4" fillId="0" borderId="0" xfId="0" applyFont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shrinkToFit="1"/>
    </xf>
    <xf numFmtId="4" fontId="3" fillId="0" borderId="0" xfId="0" applyNumberFormat="1" applyFont="1" applyAlignment="1">
      <alignment horizontal="center" vertical="top" shrinkToFit="1"/>
    </xf>
    <xf numFmtId="4" fontId="9" fillId="0" borderId="2" xfId="0" applyNumberFormat="1" applyFont="1" applyBorder="1" applyAlignment="1">
      <alignment horizontal="center" vertical="top" shrinkToFit="1"/>
    </xf>
    <xf numFmtId="4" fontId="9" fillId="0" borderId="3" xfId="0" applyNumberFormat="1" applyFont="1" applyBorder="1" applyAlignment="1">
      <alignment horizontal="center" vertical="top" shrinkToFit="1"/>
    </xf>
    <xf numFmtId="2" fontId="5" fillId="0" borderId="2" xfId="0" applyNumberFormat="1" applyFont="1" applyBorder="1" applyAlignment="1">
      <alignment horizontal="center" vertical="top" shrinkToFit="1"/>
    </xf>
    <xf numFmtId="2" fontId="5" fillId="0" borderId="3" xfId="0" applyNumberFormat="1" applyFont="1" applyBorder="1" applyAlignment="1">
      <alignment horizontal="center" vertical="top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9"/>
  <sheetViews>
    <sheetView zoomScaleNormal="100" workbookViewId="0">
      <selection activeCell="B48" sqref="B48"/>
    </sheetView>
  </sheetViews>
  <sheetFormatPr baseColWidth="10" defaultColWidth="9" defaultRowHeight="11" x14ac:dyDescent="0.15"/>
  <cols>
    <col min="1" max="1" width="5.796875" style="5" customWidth="1"/>
    <col min="2" max="2" width="18.59765625" style="5" customWidth="1"/>
    <col min="3" max="3" width="22" style="5" customWidth="1"/>
    <col min="4" max="4" width="17.3984375" style="26" bestFit="1" customWidth="1"/>
    <col min="5" max="5" width="51.19921875" style="5" customWidth="1"/>
    <col min="6" max="6" width="10.3984375" style="5" customWidth="1"/>
    <col min="7" max="7" width="8" style="5" customWidth="1"/>
    <col min="8" max="8" width="16.19921875" style="5" customWidth="1"/>
    <col min="9" max="9" width="9.3984375" style="5" customWidth="1"/>
    <col min="10" max="10" width="12.59765625" style="23" customWidth="1"/>
    <col min="11" max="11" width="12.59765625" style="26" customWidth="1"/>
    <col min="12" max="12" width="12.59765625" style="23" customWidth="1"/>
    <col min="13" max="13" width="4.3984375" style="23" customWidth="1"/>
    <col min="14" max="14" width="11.59765625" style="23" customWidth="1"/>
    <col min="15" max="15" width="14" style="5" customWidth="1"/>
    <col min="16" max="16" width="9" style="43"/>
    <col min="17" max="16384" width="9" style="5"/>
  </cols>
  <sheetData>
    <row r="1" spans="1:16" ht="20" customHeight="1" x14ac:dyDescent="0.15">
      <c r="A1" s="1"/>
      <c r="B1" s="2" t="s">
        <v>10</v>
      </c>
      <c r="C1" s="3" t="s">
        <v>11</v>
      </c>
      <c r="D1" s="24" t="s">
        <v>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0</v>
      </c>
      <c r="K1" s="24" t="s">
        <v>0</v>
      </c>
      <c r="L1" s="4" t="s">
        <v>17</v>
      </c>
      <c r="M1" s="83" t="s">
        <v>18</v>
      </c>
      <c r="N1" s="84"/>
      <c r="O1" s="44" t="s">
        <v>126</v>
      </c>
    </row>
    <row r="2" spans="1:16" ht="13.5" customHeight="1" x14ac:dyDescent="0.15">
      <c r="A2" s="6">
        <v>1</v>
      </c>
      <c r="B2" s="7" t="s">
        <v>19</v>
      </c>
      <c r="C2" s="7" t="s">
        <v>20</v>
      </c>
      <c r="D2" s="15">
        <v>500</v>
      </c>
      <c r="E2" s="7" t="s">
        <v>21</v>
      </c>
      <c r="F2" s="8" t="s">
        <v>7</v>
      </c>
      <c r="G2" s="9">
        <v>80</v>
      </c>
      <c r="H2" s="8" t="s">
        <v>22</v>
      </c>
      <c r="I2" s="9">
        <v>1</v>
      </c>
      <c r="J2" s="10">
        <v>2000</v>
      </c>
      <c r="K2" s="17">
        <v>1000</v>
      </c>
      <c r="L2" s="11">
        <f>M2/K2</f>
        <v>9.7000000000000003E-2</v>
      </c>
      <c r="M2" s="72">
        <v>97</v>
      </c>
      <c r="N2" s="73"/>
      <c r="O2" s="5">
        <v>0.06</v>
      </c>
      <c r="P2" s="43">
        <f>J2*O2</f>
        <v>120</v>
      </c>
    </row>
    <row r="3" spans="1:16" ht="13.5" customHeight="1" x14ac:dyDescent="0.15">
      <c r="A3" s="6">
        <v>2</v>
      </c>
      <c r="B3" s="7" t="s">
        <v>23</v>
      </c>
      <c r="C3" s="7" t="s">
        <v>20</v>
      </c>
      <c r="D3" s="15">
        <v>500</v>
      </c>
      <c r="E3" s="7" t="s">
        <v>24</v>
      </c>
      <c r="F3" s="8" t="s">
        <v>7</v>
      </c>
      <c r="G3" s="9">
        <v>80</v>
      </c>
      <c r="H3" s="8" t="s">
        <v>22</v>
      </c>
      <c r="I3" s="9">
        <v>1</v>
      </c>
      <c r="J3" s="10">
        <v>2000</v>
      </c>
      <c r="K3" s="17">
        <v>1500</v>
      </c>
      <c r="L3" s="11">
        <f t="shared" ref="L3:L49" si="0">M3/K3</f>
        <v>7.0000000000000007E-2</v>
      </c>
      <c r="M3" s="72">
        <v>105</v>
      </c>
      <c r="N3" s="73"/>
      <c r="O3" s="5">
        <v>0.06</v>
      </c>
      <c r="P3" s="43">
        <f t="shared" ref="P3:P49" si="1">J3*O3</f>
        <v>120</v>
      </c>
    </row>
    <row r="4" spans="1:16" ht="13.5" customHeight="1" x14ac:dyDescent="0.15">
      <c r="A4" s="6">
        <v>3</v>
      </c>
      <c r="B4" s="7" t="s">
        <v>25</v>
      </c>
      <c r="C4" s="7" t="s">
        <v>26</v>
      </c>
      <c r="D4" s="15">
        <v>500</v>
      </c>
      <c r="E4" s="7" t="s">
        <v>27</v>
      </c>
      <c r="F4" s="8" t="s">
        <v>7</v>
      </c>
      <c r="G4" s="9">
        <v>80</v>
      </c>
      <c r="H4" s="8" t="s">
        <v>22</v>
      </c>
      <c r="I4" s="9">
        <v>2</v>
      </c>
      <c r="J4" s="10">
        <v>2500</v>
      </c>
      <c r="K4" s="17">
        <v>1000</v>
      </c>
      <c r="L4" s="11">
        <f t="shared" si="0"/>
        <v>0.14599999999999999</v>
      </c>
      <c r="M4" s="72">
        <v>146</v>
      </c>
      <c r="N4" s="73"/>
      <c r="O4" s="5">
        <v>7.4999999999999997E-2</v>
      </c>
      <c r="P4" s="43">
        <f t="shared" si="1"/>
        <v>187.5</v>
      </c>
    </row>
    <row r="5" spans="1:16" ht="13.5" customHeight="1" x14ac:dyDescent="0.15">
      <c r="A5" s="6">
        <v>4</v>
      </c>
      <c r="B5" s="7" t="s">
        <v>25</v>
      </c>
      <c r="C5" s="7" t="s">
        <v>26</v>
      </c>
      <c r="D5" s="15">
        <v>500</v>
      </c>
      <c r="E5" s="7" t="s">
        <v>28</v>
      </c>
      <c r="F5" s="8" t="s">
        <v>7</v>
      </c>
      <c r="G5" s="9">
        <v>90</v>
      </c>
      <c r="H5" s="8" t="s">
        <v>22</v>
      </c>
      <c r="I5" s="9">
        <v>2</v>
      </c>
      <c r="J5" s="10">
        <v>75000</v>
      </c>
      <c r="K5" s="17">
        <v>50000</v>
      </c>
      <c r="L5" s="11">
        <f t="shared" si="0"/>
        <v>1.7999999999999999E-2</v>
      </c>
      <c r="M5" s="74">
        <v>900</v>
      </c>
      <c r="N5" s="75"/>
      <c r="O5" s="5">
        <v>1.7999999999999999E-2</v>
      </c>
      <c r="P5" s="43">
        <f t="shared" si="1"/>
        <v>1350</v>
      </c>
    </row>
    <row r="6" spans="1:16" ht="13.5" customHeight="1" x14ac:dyDescent="0.15">
      <c r="A6" s="6">
        <v>5</v>
      </c>
      <c r="B6" s="7" t="s">
        <v>29</v>
      </c>
      <c r="C6" s="7" t="s">
        <v>30</v>
      </c>
      <c r="D6" s="15">
        <v>5</v>
      </c>
      <c r="E6" s="7" t="s">
        <v>31</v>
      </c>
      <c r="F6" s="8" t="s">
        <v>7</v>
      </c>
      <c r="G6" s="9">
        <v>80</v>
      </c>
      <c r="H6" s="8" t="s">
        <v>22</v>
      </c>
      <c r="I6" s="9">
        <v>1</v>
      </c>
      <c r="J6" s="9">
        <v>100</v>
      </c>
      <c r="K6" s="16">
        <v>50</v>
      </c>
      <c r="L6" s="11">
        <f t="shared" si="0"/>
        <v>4.8</v>
      </c>
      <c r="M6" s="72">
        <v>240</v>
      </c>
      <c r="N6" s="73"/>
      <c r="O6" s="5">
        <v>4.8</v>
      </c>
      <c r="P6" s="43">
        <f t="shared" si="1"/>
        <v>480</v>
      </c>
    </row>
    <row r="7" spans="1:16" ht="13.5" customHeight="1" x14ac:dyDescent="0.15">
      <c r="A7" s="6">
        <v>6</v>
      </c>
      <c r="B7" s="7" t="s">
        <v>32</v>
      </c>
      <c r="C7" s="7" t="s">
        <v>33</v>
      </c>
      <c r="D7" s="15">
        <v>500</v>
      </c>
      <c r="E7" s="7" t="s">
        <v>34</v>
      </c>
      <c r="F7" s="8" t="s">
        <v>7</v>
      </c>
      <c r="G7" s="9">
        <v>90</v>
      </c>
      <c r="H7" s="8" t="s">
        <v>35</v>
      </c>
      <c r="I7" s="9">
        <v>1</v>
      </c>
      <c r="J7" s="10">
        <v>5000</v>
      </c>
      <c r="K7" s="17">
        <v>4000</v>
      </c>
      <c r="L7" s="11">
        <f t="shared" si="0"/>
        <v>5.1999999999999998E-2</v>
      </c>
      <c r="M7" s="72">
        <v>208</v>
      </c>
      <c r="N7" s="73"/>
      <c r="O7" s="5">
        <v>5.1999999999999998E-2</v>
      </c>
      <c r="P7" s="43">
        <f t="shared" si="1"/>
        <v>260</v>
      </c>
    </row>
    <row r="8" spans="1:16" ht="13.5" customHeight="1" x14ac:dyDescent="0.15">
      <c r="A8" s="6">
        <v>7</v>
      </c>
      <c r="B8" s="7" t="s">
        <v>32</v>
      </c>
      <c r="C8" s="7" t="s">
        <v>33</v>
      </c>
      <c r="D8" s="15">
        <v>500</v>
      </c>
      <c r="E8" s="7" t="s">
        <v>36</v>
      </c>
      <c r="F8" s="8" t="s">
        <v>7</v>
      </c>
      <c r="G8" s="9">
        <v>90</v>
      </c>
      <c r="H8" s="8" t="s">
        <v>35</v>
      </c>
      <c r="I8" s="9">
        <v>1</v>
      </c>
      <c r="J8" s="10">
        <v>5000</v>
      </c>
      <c r="K8" s="17">
        <v>4000</v>
      </c>
      <c r="L8" s="11">
        <f t="shared" si="0"/>
        <v>5.6000000000000001E-2</v>
      </c>
      <c r="M8" s="72">
        <v>224</v>
      </c>
      <c r="N8" s="73"/>
      <c r="O8" s="5">
        <v>5.6000000000000001E-2</v>
      </c>
      <c r="P8" s="43">
        <f t="shared" si="1"/>
        <v>280</v>
      </c>
    </row>
    <row r="9" spans="1:16" ht="13.5" customHeight="1" x14ac:dyDescent="0.15">
      <c r="A9" s="6">
        <v>8</v>
      </c>
      <c r="B9" s="7" t="s">
        <v>32</v>
      </c>
      <c r="C9" s="7" t="s">
        <v>33</v>
      </c>
      <c r="D9" s="15">
        <v>250</v>
      </c>
      <c r="E9" s="7" t="s">
        <v>34</v>
      </c>
      <c r="F9" s="8" t="s">
        <v>7</v>
      </c>
      <c r="G9" s="9">
        <v>90</v>
      </c>
      <c r="H9" s="8" t="s">
        <v>37</v>
      </c>
      <c r="I9" s="9">
        <v>1</v>
      </c>
      <c r="J9" s="10">
        <v>2000</v>
      </c>
      <c r="K9" s="17">
        <v>500</v>
      </c>
      <c r="L9" s="11">
        <f t="shared" si="0"/>
        <v>0.15</v>
      </c>
      <c r="M9" s="72">
        <v>75</v>
      </c>
      <c r="N9" s="73"/>
      <c r="O9" s="5">
        <v>7.0000000000000007E-2</v>
      </c>
      <c r="P9" s="43">
        <f t="shared" si="1"/>
        <v>140</v>
      </c>
    </row>
    <row r="10" spans="1:16" ht="13.5" customHeight="1" x14ac:dyDescent="0.15">
      <c r="A10" s="6">
        <v>9</v>
      </c>
      <c r="B10" s="7" t="s">
        <v>38</v>
      </c>
      <c r="C10" s="7" t="s">
        <v>39</v>
      </c>
      <c r="D10" s="15">
        <v>250</v>
      </c>
      <c r="E10" s="7" t="s">
        <v>34</v>
      </c>
      <c r="F10" s="8" t="s">
        <v>7</v>
      </c>
      <c r="G10" s="9">
        <v>90</v>
      </c>
      <c r="H10" s="8" t="s">
        <v>40</v>
      </c>
      <c r="I10" s="9">
        <v>1</v>
      </c>
      <c r="J10" s="10">
        <v>2000</v>
      </c>
      <c r="K10" s="17">
        <v>500</v>
      </c>
      <c r="L10" s="11">
        <f t="shared" si="0"/>
        <v>0.17</v>
      </c>
      <c r="M10" s="72">
        <v>85</v>
      </c>
      <c r="N10" s="73"/>
      <c r="O10" s="5">
        <v>0.1</v>
      </c>
      <c r="P10" s="43">
        <f t="shared" si="1"/>
        <v>200</v>
      </c>
    </row>
    <row r="11" spans="1:16" ht="13.5" customHeight="1" x14ac:dyDescent="0.15">
      <c r="A11" s="6">
        <v>10</v>
      </c>
      <c r="B11" s="7" t="s">
        <v>38</v>
      </c>
      <c r="C11" s="7" t="s">
        <v>39</v>
      </c>
      <c r="D11" s="15">
        <v>250</v>
      </c>
      <c r="E11" s="7" t="s">
        <v>34</v>
      </c>
      <c r="F11" s="8" t="s">
        <v>7</v>
      </c>
      <c r="G11" s="9">
        <v>90</v>
      </c>
      <c r="H11" s="8" t="s">
        <v>41</v>
      </c>
      <c r="I11" s="9">
        <v>1</v>
      </c>
      <c r="J11" s="10">
        <v>2000</v>
      </c>
      <c r="K11" s="17">
        <v>2000</v>
      </c>
      <c r="L11" s="11">
        <f t="shared" si="0"/>
        <v>9.9000000000000005E-2</v>
      </c>
      <c r="M11" s="72">
        <v>198</v>
      </c>
      <c r="N11" s="73"/>
      <c r="O11" s="5">
        <v>9.9000000000000005E-2</v>
      </c>
      <c r="P11" s="43">
        <f t="shared" si="1"/>
        <v>198</v>
      </c>
    </row>
    <row r="12" spans="1:16" ht="13.5" customHeight="1" x14ac:dyDescent="0.15">
      <c r="A12" s="6">
        <v>11</v>
      </c>
      <c r="B12" s="7" t="s">
        <v>38</v>
      </c>
      <c r="C12" s="7" t="s">
        <v>39</v>
      </c>
      <c r="D12" s="15">
        <v>250</v>
      </c>
      <c r="E12" s="7" t="s">
        <v>34</v>
      </c>
      <c r="F12" s="8" t="s">
        <v>7</v>
      </c>
      <c r="G12" s="9">
        <v>90</v>
      </c>
      <c r="H12" s="8" t="s">
        <v>42</v>
      </c>
      <c r="I12" s="9">
        <v>1</v>
      </c>
      <c r="J12" s="10">
        <v>2000</v>
      </c>
      <c r="K12" s="17">
        <v>1000</v>
      </c>
      <c r="L12" s="11">
        <f t="shared" si="0"/>
        <v>0.16700000000000001</v>
      </c>
      <c r="M12" s="72">
        <v>167</v>
      </c>
      <c r="N12" s="73"/>
      <c r="O12" s="5">
        <v>0.15</v>
      </c>
      <c r="P12" s="43">
        <f t="shared" si="1"/>
        <v>300</v>
      </c>
    </row>
    <row r="13" spans="1:16" ht="13.5" customHeight="1" x14ac:dyDescent="0.15">
      <c r="A13" s="6">
        <v>12</v>
      </c>
      <c r="B13" s="7" t="s">
        <v>38</v>
      </c>
      <c r="C13" s="7" t="s">
        <v>39</v>
      </c>
      <c r="D13" s="15">
        <v>250</v>
      </c>
      <c r="E13" s="7" t="s">
        <v>43</v>
      </c>
      <c r="F13" s="8" t="s">
        <v>7</v>
      </c>
      <c r="G13" s="9">
        <v>90</v>
      </c>
      <c r="H13" s="8" t="s">
        <v>44</v>
      </c>
      <c r="I13" s="9">
        <v>1</v>
      </c>
      <c r="J13" s="10">
        <v>1250</v>
      </c>
      <c r="K13" s="17">
        <v>250</v>
      </c>
      <c r="L13" s="11">
        <f t="shared" si="0"/>
        <v>0.34</v>
      </c>
      <c r="M13" s="72">
        <v>85</v>
      </c>
      <c r="N13" s="73"/>
      <c r="O13" s="5">
        <v>0.18</v>
      </c>
      <c r="P13" s="43">
        <f t="shared" si="1"/>
        <v>225</v>
      </c>
    </row>
    <row r="14" spans="1:16" ht="13.5" customHeight="1" x14ac:dyDescent="0.15">
      <c r="A14" s="6">
        <v>13</v>
      </c>
      <c r="B14" s="7" t="s">
        <v>38</v>
      </c>
      <c r="C14" s="7" t="s">
        <v>39</v>
      </c>
      <c r="D14" s="15">
        <v>250</v>
      </c>
      <c r="E14" s="7" t="s">
        <v>34</v>
      </c>
      <c r="F14" s="8" t="s">
        <v>7</v>
      </c>
      <c r="G14" s="9">
        <v>90</v>
      </c>
      <c r="H14" s="8" t="s">
        <v>45</v>
      </c>
      <c r="I14" s="9">
        <v>1</v>
      </c>
      <c r="J14" s="10">
        <v>1250</v>
      </c>
      <c r="K14" s="17">
        <v>500</v>
      </c>
      <c r="L14" s="11">
        <f t="shared" si="0"/>
        <v>0.26</v>
      </c>
      <c r="M14" s="72">
        <v>130</v>
      </c>
      <c r="N14" s="73"/>
      <c r="O14" s="5">
        <v>0.21</v>
      </c>
      <c r="P14" s="43">
        <f t="shared" si="1"/>
        <v>262.5</v>
      </c>
    </row>
    <row r="15" spans="1:16" ht="13.5" customHeight="1" x14ac:dyDescent="0.15">
      <c r="A15" s="6">
        <v>14</v>
      </c>
      <c r="B15" s="7" t="s">
        <v>38</v>
      </c>
      <c r="C15" s="7" t="s">
        <v>46</v>
      </c>
      <c r="D15" s="15">
        <v>250</v>
      </c>
      <c r="E15" s="7" t="s">
        <v>47</v>
      </c>
      <c r="F15" s="8" t="s">
        <v>48</v>
      </c>
      <c r="G15" s="12"/>
      <c r="H15" s="8" t="s">
        <v>42</v>
      </c>
      <c r="I15" s="12"/>
      <c r="J15" s="9">
        <v>500</v>
      </c>
      <c r="K15" s="16">
        <v>250</v>
      </c>
      <c r="L15" s="11">
        <f t="shared" si="0"/>
        <v>0.76</v>
      </c>
      <c r="M15" s="72">
        <v>190</v>
      </c>
      <c r="N15" s="73"/>
      <c r="O15" s="5">
        <v>0.76</v>
      </c>
      <c r="P15" s="43">
        <f t="shared" si="1"/>
        <v>380</v>
      </c>
    </row>
    <row r="16" spans="1:16" ht="13.5" customHeight="1" x14ac:dyDescent="0.15">
      <c r="A16" s="6">
        <v>15</v>
      </c>
      <c r="B16" s="7" t="s">
        <v>38</v>
      </c>
      <c r="C16" s="7" t="s">
        <v>49</v>
      </c>
      <c r="D16" s="15">
        <v>100</v>
      </c>
      <c r="E16" s="7" t="s">
        <v>50</v>
      </c>
      <c r="F16" s="8" t="s">
        <v>48</v>
      </c>
      <c r="G16" s="12"/>
      <c r="H16" s="8" t="s">
        <v>51</v>
      </c>
      <c r="I16" s="12"/>
      <c r="J16" s="10">
        <v>1000</v>
      </c>
      <c r="K16" s="17">
        <v>500</v>
      </c>
      <c r="L16" s="11">
        <f t="shared" si="0"/>
        <v>9.1999999999999998E-2</v>
      </c>
      <c r="M16" s="72">
        <v>46</v>
      </c>
      <c r="N16" s="73"/>
      <c r="O16" s="5">
        <v>9.1999999999999998E-2</v>
      </c>
      <c r="P16" s="43">
        <f t="shared" si="1"/>
        <v>92</v>
      </c>
    </row>
    <row r="17" spans="1:16" ht="13.5" customHeight="1" x14ac:dyDescent="0.15">
      <c r="A17" s="6">
        <v>16</v>
      </c>
      <c r="B17" s="7" t="s">
        <v>38</v>
      </c>
      <c r="C17" s="7" t="s">
        <v>52</v>
      </c>
      <c r="D17" s="15">
        <v>250</v>
      </c>
      <c r="E17" s="7" t="s">
        <v>53</v>
      </c>
      <c r="F17" s="8" t="s">
        <v>48</v>
      </c>
      <c r="G17" s="9">
        <v>1</v>
      </c>
      <c r="H17" s="8" t="s">
        <v>54</v>
      </c>
      <c r="I17" s="12"/>
      <c r="J17" s="10">
        <v>1000</v>
      </c>
      <c r="K17" s="17">
        <v>1000</v>
      </c>
      <c r="L17" s="11">
        <f t="shared" si="0"/>
        <v>1.105</v>
      </c>
      <c r="M17" s="72">
        <v>1105</v>
      </c>
      <c r="N17" s="73"/>
      <c r="O17" s="5">
        <v>1.105</v>
      </c>
      <c r="P17" s="43">
        <f t="shared" si="1"/>
        <v>1105</v>
      </c>
    </row>
    <row r="18" spans="1:16" ht="13.5" customHeight="1" x14ac:dyDescent="0.15">
      <c r="A18" s="6">
        <v>17</v>
      </c>
      <c r="B18" s="7" t="s">
        <v>38</v>
      </c>
      <c r="C18" s="7" t="s">
        <v>39</v>
      </c>
      <c r="D18" s="15">
        <v>5000</v>
      </c>
      <c r="E18" s="7" t="s">
        <v>55</v>
      </c>
      <c r="F18" s="8" t="s">
        <v>7</v>
      </c>
      <c r="G18" s="9">
        <v>90</v>
      </c>
      <c r="H18" s="8" t="s">
        <v>40</v>
      </c>
      <c r="I18" s="9">
        <v>1</v>
      </c>
      <c r="J18" s="10">
        <v>5000</v>
      </c>
      <c r="K18" s="17">
        <v>5000</v>
      </c>
      <c r="L18" s="11">
        <f t="shared" si="0"/>
        <v>7.6999999999999999E-2</v>
      </c>
      <c r="M18" s="72">
        <v>385</v>
      </c>
      <c r="N18" s="73"/>
      <c r="O18" s="5">
        <v>7.6999999999999999E-2</v>
      </c>
      <c r="P18" s="43">
        <f t="shared" si="1"/>
        <v>385</v>
      </c>
    </row>
    <row r="19" spans="1:16" ht="13.5" customHeight="1" x14ac:dyDescent="0.15">
      <c r="A19" s="6">
        <v>18</v>
      </c>
      <c r="B19" s="7" t="s">
        <v>5</v>
      </c>
      <c r="C19" s="7" t="s">
        <v>6</v>
      </c>
      <c r="D19" s="15">
        <v>5000</v>
      </c>
      <c r="E19" s="7" t="s">
        <v>2</v>
      </c>
      <c r="F19" s="8" t="s">
        <v>7</v>
      </c>
      <c r="G19" s="9">
        <v>80</v>
      </c>
      <c r="H19" s="8" t="s">
        <v>8</v>
      </c>
      <c r="I19" s="8" t="s">
        <v>9</v>
      </c>
      <c r="J19" s="10">
        <v>50000</v>
      </c>
      <c r="K19" s="17">
        <v>20000</v>
      </c>
      <c r="L19" s="11">
        <f t="shared" si="0"/>
        <v>1.6500000000000001E-2</v>
      </c>
      <c r="M19" s="72">
        <v>330</v>
      </c>
      <c r="N19" s="73"/>
      <c r="O19" s="5">
        <v>1.0999999999999999E-2</v>
      </c>
      <c r="P19" s="43">
        <f t="shared" si="1"/>
        <v>550</v>
      </c>
    </row>
    <row r="20" spans="1:16" s="18" customFormat="1" ht="13.5" customHeight="1" x14ac:dyDescent="0.15">
      <c r="A20" s="13" t="s">
        <v>3</v>
      </c>
      <c r="B20" s="14" t="s">
        <v>5</v>
      </c>
      <c r="C20" s="14" t="s">
        <v>6</v>
      </c>
      <c r="D20" s="15">
        <v>5000</v>
      </c>
      <c r="E20" s="14" t="s">
        <v>125</v>
      </c>
      <c r="F20" s="15" t="s">
        <v>7</v>
      </c>
      <c r="G20" s="16">
        <v>80</v>
      </c>
      <c r="H20" s="15" t="s">
        <v>8</v>
      </c>
      <c r="I20" s="15" t="s">
        <v>9</v>
      </c>
      <c r="J20" s="17">
        <v>5000</v>
      </c>
      <c r="K20" s="17">
        <v>2500</v>
      </c>
      <c r="L20" s="11">
        <f t="shared" si="0"/>
        <v>0.09</v>
      </c>
      <c r="M20" s="81">
        <v>225</v>
      </c>
      <c r="N20" s="82"/>
      <c r="O20" s="18">
        <v>0.09</v>
      </c>
      <c r="P20" s="43">
        <f t="shared" si="1"/>
        <v>450</v>
      </c>
    </row>
    <row r="21" spans="1:16" ht="13.5" customHeight="1" x14ac:dyDescent="0.15">
      <c r="A21" s="6">
        <v>19</v>
      </c>
      <c r="B21" s="7" t="s">
        <v>4</v>
      </c>
      <c r="C21" s="7" t="s">
        <v>46</v>
      </c>
      <c r="D21" s="15">
        <v>100</v>
      </c>
      <c r="E21" s="7" t="s">
        <v>56</v>
      </c>
      <c r="F21" s="8" t="s">
        <v>57</v>
      </c>
      <c r="G21" s="9">
        <v>300</v>
      </c>
      <c r="H21" s="8" t="s">
        <v>58</v>
      </c>
      <c r="I21" s="8" t="s">
        <v>9</v>
      </c>
      <c r="J21" s="10">
        <v>2000</v>
      </c>
      <c r="K21" s="17">
        <v>1000</v>
      </c>
      <c r="L21" s="11">
        <f t="shared" si="0"/>
        <v>0.16</v>
      </c>
      <c r="M21" s="72">
        <v>160</v>
      </c>
      <c r="N21" s="73"/>
      <c r="O21" s="5">
        <v>0.16</v>
      </c>
      <c r="P21" s="43">
        <f t="shared" si="1"/>
        <v>320</v>
      </c>
    </row>
    <row r="22" spans="1:16" ht="13.5" customHeight="1" x14ac:dyDescent="0.15">
      <c r="A22" s="6">
        <v>20</v>
      </c>
      <c r="B22" s="7" t="s">
        <v>59</v>
      </c>
      <c r="C22" s="7" t="s">
        <v>60</v>
      </c>
      <c r="D22" s="15">
        <v>100</v>
      </c>
      <c r="E22" s="7" t="s">
        <v>61</v>
      </c>
      <c r="F22" s="8" t="s">
        <v>62</v>
      </c>
      <c r="G22" s="9">
        <v>250</v>
      </c>
      <c r="H22" s="8" t="s">
        <v>63</v>
      </c>
      <c r="I22" s="9">
        <v>1</v>
      </c>
      <c r="J22" s="10">
        <v>3000</v>
      </c>
      <c r="K22" s="17">
        <v>2000</v>
      </c>
      <c r="L22" s="11">
        <f t="shared" si="0"/>
        <v>0.34</v>
      </c>
      <c r="M22" s="72">
        <v>680</v>
      </c>
      <c r="N22" s="73"/>
      <c r="O22" s="5">
        <v>0.34</v>
      </c>
      <c r="P22" s="43">
        <f t="shared" si="1"/>
        <v>1020.0000000000001</v>
      </c>
    </row>
    <row r="23" spans="1:16" ht="13.5" customHeight="1" x14ac:dyDescent="0.15">
      <c r="A23" s="6">
        <v>21</v>
      </c>
      <c r="B23" s="7" t="s">
        <v>64</v>
      </c>
      <c r="C23" s="7" t="s">
        <v>60</v>
      </c>
      <c r="D23" s="15">
        <v>100</v>
      </c>
      <c r="E23" s="7" t="s">
        <v>119</v>
      </c>
      <c r="F23" s="8" t="s">
        <v>62</v>
      </c>
      <c r="G23" s="9">
        <v>250</v>
      </c>
      <c r="H23" s="8" t="s">
        <v>65</v>
      </c>
      <c r="I23" s="9">
        <v>1</v>
      </c>
      <c r="J23" s="10">
        <v>7500</v>
      </c>
      <c r="K23" s="17">
        <v>5000</v>
      </c>
      <c r="L23" s="11">
        <f t="shared" si="0"/>
        <v>0.36</v>
      </c>
      <c r="M23" s="74">
        <v>1800</v>
      </c>
      <c r="N23" s="75"/>
      <c r="O23" s="5">
        <v>0.36</v>
      </c>
      <c r="P23" s="43">
        <f t="shared" si="1"/>
        <v>2700</v>
      </c>
    </row>
    <row r="24" spans="1:16" ht="13.5" customHeight="1" x14ac:dyDescent="0.15">
      <c r="A24" s="6">
        <v>22</v>
      </c>
      <c r="B24" s="7" t="s">
        <v>66</v>
      </c>
      <c r="C24" s="7" t="s">
        <v>67</v>
      </c>
      <c r="D24" s="15">
        <v>1</v>
      </c>
      <c r="E24" s="7" t="s">
        <v>68</v>
      </c>
      <c r="F24" s="12"/>
      <c r="G24" s="12"/>
      <c r="H24" s="8" t="s">
        <v>22</v>
      </c>
      <c r="I24" s="12"/>
      <c r="J24" s="9">
        <v>50</v>
      </c>
      <c r="K24" s="16">
        <v>40</v>
      </c>
      <c r="L24" s="11">
        <f t="shared" si="0"/>
        <v>33</v>
      </c>
      <c r="M24" s="74">
        <v>1320</v>
      </c>
      <c r="N24" s="75"/>
      <c r="O24" s="5">
        <v>33</v>
      </c>
      <c r="P24" s="43">
        <f t="shared" si="1"/>
        <v>1650</v>
      </c>
    </row>
    <row r="25" spans="1:16" ht="13.5" customHeight="1" x14ac:dyDescent="0.15">
      <c r="A25" s="6">
        <v>23</v>
      </c>
      <c r="B25" s="7" t="s">
        <v>66</v>
      </c>
      <c r="C25" s="7" t="s">
        <v>67</v>
      </c>
      <c r="D25" s="15">
        <v>1</v>
      </c>
      <c r="E25" s="7" t="s">
        <v>69</v>
      </c>
      <c r="F25" s="12"/>
      <c r="G25" s="12"/>
      <c r="H25" s="8" t="s">
        <v>22</v>
      </c>
      <c r="I25" s="12"/>
      <c r="J25" s="9">
        <v>50</v>
      </c>
      <c r="K25" s="16">
        <v>40</v>
      </c>
      <c r="L25" s="11">
        <f t="shared" si="0"/>
        <v>20</v>
      </c>
      <c r="M25" s="74">
        <v>800</v>
      </c>
      <c r="N25" s="75"/>
      <c r="O25" s="5">
        <v>20</v>
      </c>
      <c r="P25" s="43">
        <f t="shared" si="1"/>
        <v>1000</v>
      </c>
    </row>
    <row r="26" spans="1:16" ht="13.5" customHeight="1" x14ac:dyDescent="0.15">
      <c r="A26" s="6">
        <v>24</v>
      </c>
      <c r="B26" s="7" t="s">
        <v>66</v>
      </c>
      <c r="C26" s="7" t="s">
        <v>67</v>
      </c>
      <c r="D26" s="15">
        <v>1</v>
      </c>
      <c r="E26" s="7" t="s">
        <v>70</v>
      </c>
      <c r="F26" s="12"/>
      <c r="G26" s="12"/>
      <c r="H26" s="8" t="s">
        <v>22</v>
      </c>
      <c r="I26" s="12"/>
      <c r="J26" s="9">
        <v>50</v>
      </c>
      <c r="K26" s="16">
        <v>40</v>
      </c>
      <c r="L26" s="11">
        <f t="shared" si="0"/>
        <v>20</v>
      </c>
      <c r="M26" s="74">
        <v>800</v>
      </c>
      <c r="N26" s="75"/>
      <c r="O26" s="5">
        <v>20</v>
      </c>
      <c r="P26" s="43">
        <f t="shared" si="1"/>
        <v>1000</v>
      </c>
    </row>
    <row r="27" spans="1:16" ht="13.5" customHeight="1" x14ac:dyDescent="0.15">
      <c r="A27" s="6">
        <v>25</v>
      </c>
      <c r="B27" s="7" t="s">
        <v>66</v>
      </c>
      <c r="C27" s="7" t="s">
        <v>67</v>
      </c>
      <c r="D27" s="15">
        <v>1</v>
      </c>
      <c r="E27" s="7" t="s">
        <v>71</v>
      </c>
      <c r="F27" s="12"/>
      <c r="G27" s="12"/>
      <c r="H27" s="8" t="s">
        <v>22</v>
      </c>
      <c r="I27" s="12"/>
      <c r="J27" s="9">
        <v>100</v>
      </c>
      <c r="K27" s="16">
        <v>80</v>
      </c>
      <c r="L27" s="11">
        <f t="shared" si="0"/>
        <v>50</v>
      </c>
      <c r="M27" s="74">
        <v>4000</v>
      </c>
      <c r="N27" s="75"/>
      <c r="O27" s="5">
        <v>50</v>
      </c>
      <c r="P27" s="43">
        <f t="shared" si="1"/>
        <v>5000</v>
      </c>
    </row>
    <row r="28" spans="1:16" ht="13.5" customHeight="1" x14ac:dyDescent="0.15">
      <c r="A28" s="6">
        <v>26</v>
      </c>
      <c r="B28" s="7" t="s">
        <v>72</v>
      </c>
      <c r="C28" s="7" t="s">
        <v>73</v>
      </c>
      <c r="D28" s="15">
        <v>5</v>
      </c>
      <c r="E28" s="7" t="s">
        <v>74</v>
      </c>
      <c r="F28" s="8" t="s">
        <v>7</v>
      </c>
      <c r="G28" s="9">
        <v>80</v>
      </c>
      <c r="H28" s="8" t="s">
        <v>75</v>
      </c>
      <c r="I28" s="9">
        <v>1</v>
      </c>
      <c r="J28" s="10">
        <v>100</v>
      </c>
      <c r="K28" s="17">
        <v>50</v>
      </c>
      <c r="L28" s="11">
        <f t="shared" si="0"/>
        <v>3.9</v>
      </c>
      <c r="M28" s="74">
        <v>195</v>
      </c>
      <c r="N28" s="75"/>
      <c r="O28" s="5">
        <v>3.9</v>
      </c>
      <c r="P28" s="43">
        <f t="shared" si="1"/>
        <v>390</v>
      </c>
    </row>
    <row r="29" spans="1:16" ht="13.5" customHeight="1" x14ac:dyDescent="0.15">
      <c r="A29" s="6">
        <v>27</v>
      </c>
      <c r="B29" s="7" t="s">
        <v>72</v>
      </c>
      <c r="C29" s="7" t="s">
        <v>73</v>
      </c>
      <c r="D29" s="15">
        <v>5</v>
      </c>
      <c r="E29" s="7" t="s">
        <v>76</v>
      </c>
      <c r="F29" s="8" t="s">
        <v>7</v>
      </c>
      <c r="G29" s="9">
        <v>80</v>
      </c>
      <c r="H29" s="8" t="s">
        <v>75</v>
      </c>
      <c r="I29" s="8" t="s">
        <v>77</v>
      </c>
      <c r="J29" s="9">
        <v>25</v>
      </c>
      <c r="K29" s="16">
        <v>5</v>
      </c>
      <c r="L29" s="11">
        <f t="shared" si="0"/>
        <v>26</v>
      </c>
      <c r="M29" s="72">
        <v>130</v>
      </c>
      <c r="N29" s="73"/>
      <c r="O29" s="5">
        <v>9</v>
      </c>
      <c r="P29" s="43">
        <f t="shared" si="1"/>
        <v>225</v>
      </c>
    </row>
    <row r="30" spans="1:16" ht="13.5" customHeight="1" x14ac:dyDescent="0.15">
      <c r="A30" s="6">
        <v>28</v>
      </c>
      <c r="B30" s="7" t="s">
        <v>72</v>
      </c>
      <c r="C30" s="7" t="s">
        <v>73</v>
      </c>
      <c r="D30" s="15">
        <v>5</v>
      </c>
      <c r="E30" s="7" t="s">
        <v>78</v>
      </c>
      <c r="F30" s="8" t="s">
        <v>7</v>
      </c>
      <c r="G30" s="9">
        <v>80</v>
      </c>
      <c r="H30" s="8" t="s">
        <v>75</v>
      </c>
      <c r="I30" s="9">
        <v>1</v>
      </c>
      <c r="J30" s="9">
        <v>25</v>
      </c>
      <c r="K30" s="16">
        <v>5</v>
      </c>
      <c r="L30" s="11">
        <f t="shared" si="0"/>
        <v>18</v>
      </c>
      <c r="M30" s="72">
        <v>90</v>
      </c>
      <c r="N30" s="73"/>
      <c r="O30" s="5">
        <v>5</v>
      </c>
      <c r="P30" s="43">
        <f t="shared" si="1"/>
        <v>125</v>
      </c>
    </row>
    <row r="31" spans="1:16" s="42" customFormat="1" ht="13.5" customHeight="1" x14ac:dyDescent="0.15">
      <c r="A31" s="36">
        <v>29</v>
      </c>
      <c r="B31" s="37" t="s">
        <v>79</v>
      </c>
      <c r="C31" s="37" t="s">
        <v>80</v>
      </c>
      <c r="D31" s="38" t="s">
        <v>118</v>
      </c>
      <c r="E31" s="37" t="s">
        <v>81</v>
      </c>
      <c r="F31" s="38" t="s">
        <v>57</v>
      </c>
      <c r="G31" s="39">
        <v>100</v>
      </c>
      <c r="H31" s="38" t="s">
        <v>82</v>
      </c>
      <c r="I31" s="38" t="s">
        <v>83</v>
      </c>
      <c r="J31" s="40">
        <v>4000</v>
      </c>
      <c r="K31" s="40">
        <v>1000</v>
      </c>
      <c r="L31" s="41">
        <f t="shared" si="0"/>
        <v>0</v>
      </c>
      <c r="M31" s="79"/>
      <c r="N31" s="80"/>
      <c r="P31" s="43">
        <f t="shared" si="1"/>
        <v>0</v>
      </c>
    </row>
    <row r="32" spans="1:16" s="42" customFormat="1" ht="13.5" customHeight="1" x14ac:dyDescent="0.15">
      <c r="A32" s="36">
        <v>30</v>
      </c>
      <c r="B32" s="37" t="s">
        <v>79</v>
      </c>
      <c r="C32" s="37" t="s">
        <v>80</v>
      </c>
      <c r="D32" s="38" t="s">
        <v>118</v>
      </c>
      <c r="E32" s="37" t="s">
        <v>84</v>
      </c>
      <c r="F32" s="38" t="s">
        <v>57</v>
      </c>
      <c r="G32" s="39">
        <v>100</v>
      </c>
      <c r="H32" s="38" t="s">
        <v>82</v>
      </c>
      <c r="I32" s="38" t="s">
        <v>83</v>
      </c>
      <c r="J32" s="40">
        <v>4000</v>
      </c>
      <c r="K32" s="40">
        <v>1000</v>
      </c>
      <c r="L32" s="41">
        <f t="shared" si="0"/>
        <v>0</v>
      </c>
      <c r="M32" s="79"/>
      <c r="N32" s="80"/>
      <c r="P32" s="43">
        <f t="shared" si="1"/>
        <v>0</v>
      </c>
    </row>
    <row r="33" spans="1:16" ht="13.5" customHeight="1" x14ac:dyDescent="0.15">
      <c r="A33" s="6">
        <v>31</v>
      </c>
      <c r="B33" s="7" t="s">
        <v>85</v>
      </c>
      <c r="C33" s="7" t="s">
        <v>86</v>
      </c>
      <c r="D33" s="15">
        <v>5000</v>
      </c>
      <c r="E33" s="7" t="s">
        <v>87</v>
      </c>
      <c r="F33" s="8" t="s">
        <v>7</v>
      </c>
      <c r="G33" s="9">
        <v>150</v>
      </c>
      <c r="H33" s="12"/>
      <c r="I33" s="9">
        <v>2</v>
      </c>
      <c r="J33" s="10">
        <v>25000</v>
      </c>
      <c r="K33" s="17">
        <v>7500</v>
      </c>
      <c r="L33" s="11">
        <f t="shared" si="0"/>
        <v>3.4000000000000002E-2</v>
      </c>
      <c r="M33" s="72">
        <v>255</v>
      </c>
      <c r="N33" s="73"/>
      <c r="O33" s="5">
        <v>3.4000000000000002E-2</v>
      </c>
      <c r="P33" s="43">
        <f t="shared" si="1"/>
        <v>850.00000000000011</v>
      </c>
    </row>
    <row r="34" spans="1:16" ht="13.5" customHeight="1" x14ac:dyDescent="0.15">
      <c r="A34" s="6">
        <v>32</v>
      </c>
      <c r="B34" s="7" t="s">
        <v>19</v>
      </c>
      <c r="C34" s="7" t="s">
        <v>20</v>
      </c>
      <c r="D34" s="15">
        <v>500</v>
      </c>
      <c r="E34" s="7" t="s">
        <v>88</v>
      </c>
      <c r="F34" s="8" t="s">
        <v>7</v>
      </c>
      <c r="G34" s="9">
        <v>80</v>
      </c>
      <c r="H34" s="8" t="s">
        <v>82</v>
      </c>
      <c r="I34" s="9">
        <v>1</v>
      </c>
      <c r="J34" s="10">
        <v>2500</v>
      </c>
      <c r="K34" s="17">
        <v>1000</v>
      </c>
      <c r="L34" s="11">
        <f t="shared" si="0"/>
        <v>8.1000000000000003E-2</v>
      </c>
      <c r="M34" s="72">
        <v>81</v>
      </c>
      <c r="N34" s="73"/>
      <c r="O34" s="5">
        <v>0.05</v>
      </c>
      <c r="P34" s="43">
        <f t="shared" si="1"/>
        <v>125</v>
      </c>
    </row>
    <row r="35" spans="1:16" ht="13.5" customHeight="1" x14ac:dyDescent="0.15">
      <c r="A35" s="6">
        <v>33</v>
      </c>
      <c r="B35" s="7" t="s">
        <v>89</v>
      </c>
      <c r="C35" s="7" t="s">
        <v>90</v>
      </c>
      <c r="D35" s="15">
        <v>5</v>
      </c>
      <c r="E35" s="7" t="s">
        <v>91</v>
      </c>
      <c r="F35" s="8" t="s">
        <v>57</v>
      </c>
      <c r="G35" s="9">
        <v>240</v>
      </c>
      <c r="H35" s="8" t="s">
        <v>22</v>
      </c>
      <c r="I35" s="9">
        <v>4</v>
      </c>
      <c r="J35" s="9">
        <v>100</v>
      </c>
      <c r="K35" s="16">
        <v>100</v>
      </c>
      <c r="L35" s="11">
        <f t="shared" si="0"/>
        <v>3</v>
      </c>
      <c r="M35" s="72">
        <v>300</v>
      </c>
      <c r="N35" s="73"/>
      <c r="O35" s="5">
        <v>3</v>
      </c>
      <c r="P35" s="43">
        <f>J35*O35</f>
        <v>300</v>
      </c>
    </row>
    <row r="36" spans="1:16" ht="13.5" customHeight="1" x14ac:dyDescent="0.15">
      <c r="A36" s="6">
        <v>34</v>
      </c>
      <c r="B36" s="7" t="s">
        <v>72</v>
      </c>
      <c r="C36" s="7" t="s">
        <v>30</v>
      </c>
      <c r="D36" s="15">
        <v>5</v>
      </c>
      <c r="E36" s="7" t="s">
        <v>92</v>
      </c>
      <c r="F36" s="8" t="s">
        <v>93</v>
      </c>
      <c r="G36" s="9">
        <v>60</v>
      </c>
      <c r="H36" s="8" t="s">
        <v>22</v>
      </c>
      <c r="I36" s="9">
        <v>1</v>
      </c>
      <c r="J36" s="9">
        <v>10</v>
      </c>
      <c r="K36" s="16">
        <v>5</v>
      </c>
      <c r="L36" s="11">
        <f t="shared" si="0"/>
        <v>24</v>
      </c>
      <c r="M36" s="72">
        <v>120</v>
      </c>
      <c r="N36" s="73"/>
      <c r="O36" s="5">
        <v>15</v>
      </c>
      <c r="P36" s="43">
        <f t="shared" si="1"/>
        <v>150</v>
      </c>
    </row>
    <row r="37" spans="1:16" ht="13.5" customHeight="1" x14ac:dyDescent="0.15">
      <c r="A37" s="6">
        <v>35</v>
      </c>
      <c r="B37" s="7" t="s">
        <v>72</v>
      </c>
      <c r="C37" s="7" t="s">
        <v>30</v>
      </c>
      <c r="D37" s="15">
        <v>5</v>
      </c>
      <c r="E37" s="7" t="s">
        <v>94</v>
      </c>
      <c r="F37" s="8" t="s">
        <v>93</v>
      </c>
      <c r="G37" s="9">
        <v>60</v>
      </c>
      <c r="H37" s="8" t="s">
        <v>22</v>
      </c>
      <c r="I37" s="9">
        <v>1</v>
      </c>
      <c r="J37" s="9">
        <v>10</v>
      </c>
      <c r="K37" s="16">
        <v>10</v>
      </c>
      <c r="L37" s="11">
        <f t="shared" si="0"/>
        <v>14</v>
      </c>
      <c r="M37" s="72">
        <v>140</v>
      </c>
      <c r="N37" s="73"/>
      <c r="O37" s="5">
        <v>14</v>
      </c>
      <c r="P37" s="43">
        <f t="shared" si="1"/>
        <v>140</v>
      </c>
    </row>
    <row r="38" spans="1:16" ht="13.5" customHeight="1" x14ac:dyDescent="0.15">
      <c r="A38" s="6">
        <v>36</v>
      </c>
      <c r="B38" s="7" t="s">
        <v>72</v>
      </c>
      <c r="C38" s="7" t="s">
        <v>30</v>
      </c>
      <c r="D38" s="15">
        <v>5</v>
      </c>
      <c r="E38" s="7" t="s">
        <v>95</v>
      </c>
      <c r="F38" s="8" t="s">
        <v>93</v>
      </c>
      <c r="G38" s="9">
        <v>60</v>
      </c>
      <c r="H38" s="8" t="s">
        <v>22</v>
      </c>
      <c r="I38" s="9">
        <v>1</v>
      </c>
      <c r="J38" s="9">
        <v>10</v>
      </c>
      <c r="K38" s="16">
        <v>5</v>
      </c>
      <c r="L38" s="11">
        <f t="shared" si="0"/>
        <v>30</v>
      </c>
      <c r="M38" s="72">
        <v>150</v>
      </c>
      <c r="N38" s="73"/>
      <c r="O38" s="5">
        <v>18</v>
      </c>
      <c r="P38" s="43">
        <f t="shared" si="1"/>
        <v>180</v>
      </c>
    </row>
    <row r="39" spans="1:16" ht="13.5" customHeight="1" x14ac:dyDescent="0.15">
      <c r="A39" s="6">
        <v>37</v>
      </c>
      <c r="B39" s="7" t="s">
        <v>72</v>
      </c>
      <c r="C39" s="7" t="s">
        <v>30</v>
      </c>
      <c r="D39" s="15">
        <v>5</v>
      </c>
      <c r="E39" s="7" t="s">
        <v>96</v>
      </c>
      <c r="F39" s="8" t="s">
        <v>7</v>
      </c>
      <c r="G39" s="9">
        <v>80</v>
      </c>
      <c r="H39" s="8" t="s">
        <v>75</v>
      </c>
      <c r="I39" s="9">
        <v>1</v>
      </c>
      <c r="J39" s="9">
        <v>25</v>
      </c>
      <c r="K39" s="16">
        <v>10</v>
      </c>
      <c r="L39" s="11">
        <f t="shared" si="0"/>
        <v>9.5</v>
      </c>
      <c r="M39" s="72">
        <v>95</v>
      </c>
      <c r="N39" s="73"/>
      <c r="O39" s="5">
        <v>6</v>
      </c>
      <c r="P39" s="43">
        <f t="shared" si="1"/>
        <v>150</v>
      </c>
    </row>
    <row r="40" spans="1:16" ht="13.5" customHeight="1" x14ac:dyDescent="0.15">
      <c r="A40" s="6">
        <v>38</v>
      </c>
      <c r="B40" s="7" t="s">
        <v>72</v>
      </c>
      <c r="C40" s="7" t="s">
        <v>97</v>
      </c>
      <c r="D40" s="15">
        <v>5</v>
      </c>
      <c r="E40" s="7" t="s">
        <v>98</v>
      </c>
      <c r="F40" s="8" t="s">
        <v>7</v>
      </c>
      <c r="G40" s="9">
        <v>120</v>
      </c>
      <c r="H40" s="8" t="s">
        <v>82</v>
      </c>
      <c r="I40" s="8" t="s">
        <v>77</v>
      </c>
      <c r="J40" s="9">
        <v>50</v>
      </c>
      <c r="K40" s="16">
        <v>25</v>
      </c>
      <c r="L40" s="11">
        <f t="shared" si="0"/>
        <v>6.2</v>
      </c>
      <c r="M40" s="72">
        <v>155</v>
      </c>
      <c r="N40" s="73"/>
      <c r="O40" s="5">
        <v>4.5</v>
      </c>
      <c r="P40" s="43">
        <f t="shared" si="1"/>
        <v>225</v>
      </c>
    </row>
    <row r="41" spans="1:16" ht="13.5" customHeight="1" x14ac:dyDescent="0.15">
      <c r="A41" s="6">
        <v>39</v>
      </c>
      <c r="B41" s="7" t="s">
        <v>99</v>
      </c>
      <c r="C41" s="7" t="s">
        <v>46</v>
      </c>
      <c r="D41" s="15">
        <v>10</v>
      </c>
      <c r="E41" s="7" t="s">
        <v>100</v>
      </c>
      <c r="F41" s="15" t="s">
        <v>7</v>
      </c>
      <c r="G41" s="16">
        <v>250</v>
      </c>
      <c r="H41" s="8" t="s">
        <v>58</v>
      </c>
      <c r="I41" s="8" t="s">
        <v>101</v>
      </c>
      <c r="J41" s="10">
        <v>5000</v>
      </c>
      <c r="K41" s="17">
        <v>5000</v>
      </c>
      <c r="L41" s="11">
        <f t="shared" si="0"/>
        <v>9.5000000000000001E-2</v>
      </c>
      <c r="M41" s="72">
        <v>475</v>
      </c>
      <c r="N41" s="73"/>
      <c r="O41" s="5">
        <v>9.5000000000000001E-2</v>
      </c>
      <c r="P41" s="43">
        <f t="shared" si="1"/>
        <v>475</v>
      </c>
    </row>
    <row r="42" spans="1:16" ht="13.5" customHeight="1" x14ac:dyDescent="0.15">
      <c r="A42" s="6">
        <v>40</v>
      </c>
      <c r="B42" s="7" t="s">
        <v>102</v>
      </c>
      <c r="C42" s="7" t="s">
        <v>20</v>
      </c>
      <c r="D42" s="15">
        <v>500</v>
      </c>
      <c r="E42" s="7" t="s">
        <v>103</v>
      </c>
      <c r="F42" s="8" t="s">
        <v>57</v>
      </c>
      <c r="G42" s="9">
        <v>150</v>
      </c>
      <c r="H42" s="8" t="s">
        <v>104</v>
      </c>
      <c r="I42" s="8" t="s">
        <v>101</v>
      </c>
      <c r="J42" s="10">
        <v>5000</v>
      </c>
      <c r="K42" s="17">
        <v>5000</v>
      </c>
      <c r="L42" s="11">
        <f t="shared" si="0"/>
        <v>4.1000000000000002E-2</v>
      </c>
      <c r="M42" s="72">
        <v>205</v>
      </c>
      <c r="N42" s="73"/>
      <c r="O42" s="5">
        <v>4.1000000000000002E-2</v>
      </c>
      <c r="P42" s="43">
        <f t="shared" si="1"/>
        <v>205</v>
      </c>
    </row>
    <row r="43" spans="1:16" ht="13.5" customHeight="1" x14ac:dyDescent="0.15">
      <c r="A43" s="6">
        <v>41</v>
      </c>
      <c r="B43" s="7" t="s">
        <v>105</v>
      </c>
      <c r="C43" s="7" t="s">
        <v>67</v>
      </c>
      <c r="D43" s="15"/>
      <c r="E43" s="7" t="s">
        <v>120</v>
      </c>
      <c r="F43" s="8" t="s">
        <v>7</v>
      </c>
      <c r="G43" s="8" t="s">
        <v>106</v>
      </c>
      <c r="H43" s="8" t="s">
        <v>107</v>
      </c>
      <c r="I43" s="8" t="s">
        <v>101</v>
      </c>
      <c r="J43" s="9">
        <v>500</v>
      </c>
      <c r="K43" s="16">
        <v>200</v>
      </c>
      <c r="L43" s="11">
        <f t="shared" si="0"/>
        <v>18</v>
      </c>
      <c r="M43" s="74">
        <v>3600</v>
      </c>
      <c r="N43" s="75"/>
      <c r="O43" s="5">
        <v>11</v>
      </c>
      <c r="P43" s="43">
        <f t="shared" si="1"/>
        <v>5500</v>
      </c>
    </row>
    <row r="44" spans="1:16" ht="13.5" customHeight="1" x14ac:dyDescent="0.15">
      <c r="A44" s="36">
        <v>42</v>
      </c>
      <c r="B44" s="37" t="s">
        <v>108</v>
      </c>
      <c r="C44" s="37" t="s">
        <v>67</v>
      </c>
      <c r="D44" s="38" t="s">
        <v>121</v>
      </c>
      <c r="E44" s="37" t="s">
        <v>109</v>
      </c>
      <c r="F44" s="38" t="s">
        <v>7</v>
      </c>
      <c r="G44" s="38" t="s">
        <v>106</v>
      </c>
      <c r="H44" s="38" t="s">
        <v>107</v>
      </c>
      <c r="I44" s="38" t="s">
        <v>101</v>
      </c>
      <c r="J44" s="39">
        <v>500</v>
      </c>
      <c r="K44" s="39">
        <v>200</v>
      </c>
      <c r="L44" s="41">
        <f t="shared" si="0"/>
        <v>0</v>
      </c>
      <c r="M44" s="79"/>
      <c r="N44" s="80"/>
      <c r="P44" s="43">
        <f t="shared" si="1"/>
        <v>0</v>
      </c>
    </row>
    <row r="45" spans="1:16" ht="13.5" customHeight="1" x14ac:dyDescent="0.15">
      <c r="A45" s="6">
        <v>43</v>
      </c>
      <c r="B45" s="7" t="s">
        <v>110</v>
      </c>
      <c r="C45" s="7" t="s">
        <v>111</v>
      </c>
      <c r="D45" s="15"/>
      <c r="E45" s="7" t="s">
        <v>112</v>
      </c>
      <c r="F45" s="8" t="s">
        <v>57</v>
      </c>
      <c r="G45" s="16">
        <v>170</v>
      </c>
      <c r="H45" s="8" t="s">
        <v>22</v>
      </c>
      <c r="I45" s="8" t="s">
        <v>9</v>
      </c>
      <c r="J45" s="10">
        <v>1000</v>
      </c>
      <c r="K45" s="17">
        <v>500</v>
      </c>
      <c r="L45" s="11">
        <f t="shared" si="0"/>
        <v>0.4</v>
      </c>
      <c r="M45" s="72">
        <v>200</v>
      </c>
      <c r="N45" s="73"/>
      <c r="O45" s="5">
        <v>0.25</v>
      </c>
      <c r="P45" s="43">
        <f t="shared" si="1"/>
        <v>250</v>
      </c>
    </row>
    <row r="46" spans="1:16" ht="13.5" customHeight="1" x14ac:dyDescent="0.15">
      <c r="A46" s="6">
        <v>44</v>
      </c>
      <c r="B46" s="7" t="s">
        <v>110</v>
      </c>
      <c r="C46" s="7" t="s">
        <v>111</v>
      </c>
      <c r="D46" s="15"/>
      <c r="E46" s="7" t="s">
        <v>113</v>
      </c>
      <c r="F46" s="8" t="s">
        <v>57</v>
      </c>
      <c r="G46" s="16">
        <v>170</v>
      </c>
      <c r="H46" s="8" t="s">
        <v>22</v>
      </c>
      <c r="I46" s="8" t="s">
        <v>9</v>
      </c>
      <c r="J46" s="10">
        <v>1000</v>
      </c>
      <c r="K46" s="17">
        <v>500</v>
      </c>
      <c r="L46" s="11">
        <f t="shared" si="0"/>
        <v>0.52</v>
      </c>
      <c r="M46" s="72">
        <v>260</v>
      </c>
      <c r="N46" s="73"/>
      <c r="O46" s="5">
        <v>0.35</v>
      </c>
      <c r="P46" s="43">
        <f t="shared" si="1"/>
        <v>350</v>
      </c>
    </row>
    <row r="47" spans="1:16" ht="13.5" customHeight="1" x14ac:dyDescent="0.15">
      <c r="A47" s="6">
        <v>45</v>
      </c>
      <c r="B47" s="7" t="s">
        <v>110</v>
      </c>
      <c r="C47" s="7" t="s">
        <v>111</v>
      </c>
      <c r="D47" s="15"/>
      <c r="E47" s="7" t="s">
        <v>114</v>
      </c>
      <c r="F47" s="8" t="s">
        <v>57</v>
      </c>
      <c r="G47" s="16">
        <v>170</v>
      </c>
      <c r="H47" s="8" t="s">
        <v>22</v>
      </c>
      <c r="I47" s="8" t="s">
        <v>9</v>
      </c>
      <c r="J47" s="10">
        <v>1000</v>
      </c>
      <c r="K47" s="17">
        <v>500</v>
      </c>
      <c r="L47" s="11">
        <f t="shared" si="0"/>
        <v>1.02</v>
      </c>
      <c r="M47" s="72">
        <v>510</v>
      </c>
      <c r="N47" s="73"/>
      <c r="O47" s="5">
        <v>0.65</v>
      </c>
      <c r="P47" s="43">
        <f t="shared" si="1"/>
        <v>650</v>
      </c>
    </row>
    <row r="48" spans="1:16" ht="13.5" customHeight="1" x14ac:dyDescent="0.15">
      <c r="A48" s="6">
        <v>46</v>
      </c>
      <c r="B48" s="7" t="s">
        <v>115</v>
      </c>
      <c r="C48" s="7" t="s">
        <v>116</v>
      </c>
      <c r="D48" s="15" t="s">
        <v>124</v>
      </c>
      <c r="E48" s="7" t="s">
        <v>122</v>
      </c>
      <c r="F48" s="8" t="s">
        <v>57</v>
      </c>
      <c r="G48" s="9">
        <v>100</v>
      </c>
      <c r="H48" s="8" t="s">
        <v>104</v>
      </c>
      <c r="I48" s="8" t="s">
        <v>9</v>
      </c>
      <c r="J48" s="10">
        <v>530000</v>
      </c>
      <c r="K48" s="17">
        <v>530000</v>
      </c>
      <c r="L48" s="11">
        <f t="shared" si="0"/>
        <v>2.1000000000000001E-2</v>
      </c>
      <c r="M48" s="74">
        <v>11130</v>
      </c>
      <c r="N48" s="75"/>
      <c r="O48" s="5">
        <v>2.1000000000000001E-2</v>
      </c>
      <c r="P48" s="43">
        <f t="shared" si="1"/>
        <v>11130</v>
      </c>
    </row>
    <row r="49" spans="1:16" ht="13.5" customHeight="1" x14ac:dyDescent="0.15">
      <c r="A49" s="6">
        <v>47</v>
      </c>
      <c r="B49" s="7" t="s">
        <v>117</v>
      </c>
      <c r="C49" s="7" t="s">
        <v>116</v>
      </c>
      <c r="D49" s="15" t="s">
        <v>124</v>
      </c>
      <c r="E49" s="7" t="s">
        <v>123</v>
      </c>
      <c r="F49" s="8" t="s">
        <v>57</v>
      </c>
      <c r="G49" s="9">
        <v>100</v>
      </c>
      <c r="H49" s="8" t="s">
        <v>104</v>
      </c>
      <c r="I49" s="8" t="s">
        <v>9</v>
      </c>
      <c r="J49" s="10">
        <v>530000</v>
      </c>
      <c r="K49" s="17">
        <v>530000</v>
      </c>
      <c r="L49" s="11">
        <f t="shared" si="0"/>
        <v>2.1000000000000001E-2</v>
      </c>
      <c r="M49" s="74">
        <v>11130</v>
      </c>
      <c r="N49" s="75"/>
      <c r="O49" s="5">
        <v>2.1000000000000001E-2</v>
      </c>
      <c r="P49" s="43">
        <f t="shared" si="1"/>
        <v>11130</v>
      </c>
    </row>
    <row r="50" spans="1:16" ht="13.5" customHeight="1" x14ac:dyDescent="0.15">
      <c r="A50" s="34"/>
      <c r="B50" s="28"/>
      <c r="C50" s="28"/>
      <c r="D50" s="29"/>
      <c r="E50" s="28"/>
      <c r="F50" s="27"/>
      <c r="G50" s="30"/>
      <c r="H50" s="27"/>
      <c r="I50" s="27"/>
      <c r="J50" s="31"/>
      <c r="K50" s="32"/>
      <c r="L50" s="33"/>
      <c r="M50" s="77">
        <f>SUM(M2:M49)</f>
        <v>43722</v>
      </c>
      <c r="N50" s="77"/>
      <c r="P50" s="43">
        <f>SUM(P2:P49)</f>
        <v>52325</v>
      </c>
    </row>
    <row r="51" spans="1:16" ht="12" customHeight="1" x14ac:dyDescent="0.15">
      <c r="A51" s="34"/>
      <c r="B51" s="28"/>
      <c r="C51" s="28"/>
      <c r="D51" s="29"/>
      <c r="E51" s="28"/>
      <c r="F51" s="27"/>
      <c r="G51" s="30"/>
      <c r="H51" s="27"/>
      <c r="I51" s="27"/>
      <c r="J51" s="31"/>
      <c r="K51" s="32"/>
      <c r="L51" s="33"/>
      <c r="M51" s="78"/>
      <c r="N51" s="78"/>
    </row>
    <row r="52" spans="1:16" ht="12" customHeight="1" x14ac:dyDescent="0.15">
      <c r="A52" s="34"/>
      <c r="B52" s="28"/>
      <c r="C52" s="28"/>
      <c r="D52" s="29"/>
      <c r="E52" s="28"/>
      <c r="F52" s="27"/>
      <c r="G52" s="30"/>
      <c r="H52" s="27"/>
      <c r="I52" s="27"/>
      <c r="J52" s="31"/>
      <c r="K52" s="32"/>
      <c r="L52" s="33"/>
      <c r="M52" s="78"/>
      <c r="N52" s="78"/>
    </row>
    <row r="53" spans="1:16" ht="12" customHeight="1" x14ac:dyDescent="0.15">
      <c r="A53" s="34"/>
      <c r="B53" s="28"/>
      <c r="C53" s="28"/>
      <c r="D53" s="29"/>
      <c r="E53" s="28"/>
      <c r="F53" s="27"/>
      <c r="G53" s="30"/>
      <c r="H53" s="27"/>
      <c r="I53" s="27"/>
      <c r="J53" s="31"/>
      <c r="K53" s="32"/>
      <c r="L53" s="33"/>
      <c r="M53" s="78"/>
      <c r="N53" s="78"/>
    </row>
    <row r="54" spans="1:16" ht="12" customHeight="1" x14ac:dyDescent="0.15">
      <c r="A54" s="34"/>
      <c r="B54" s="28"/>
      <c r="C54" s="28"/>
      <c r="D54" s="29"/>
      <c r="E54" s="28"/>
      <c r="F54" s="27"/>
      <c r="G54" s="30"/>
      <c r="H54" s="27"/>
      <c r="I54" s="27"/>
      <c r="J54" s="31"/>
      <c r="K54" s="32"/>
      <c r="L54" s="33"/>
      <c r="M54" s="78"/>
      <c r="N54" s="78"/>
    </row>
    <row r="55" spans="1:16" ht="12" customHeight="1" x14ac:dyDescent="0.15">
      <c r="A55" s="34"/>
      <c r="B55" s="28"/>
      <c r="C55" s="28"/>
      <c r="D55" s="29"/>
      <c r="E55" s="28"/>
      <c r="F55" s="27"/>
      <c r="G55" s="30"/>
      <c r="H55" s="27"/>
      <c r="I55" s="27"/>
      <c r="J55" s="31"/>
      <c r="K55" s="32"/>
      <c r="L55" s="33"/>
      <c r="M55" s="78"/>
      <c r="N55" s="78"/>
    </row>
    <row r="56" spans="1:16" ht="5.25" customHeight="1" x14ac:dyDescent="0.15">
      <c r="A56" s="19"/>
      <c r="B56" s="19"/>
      <c r="C56" s="19"/>
      <c r="D56" s="25"/>
      <c r="E56" s="19"/>
      <c r="F56" s="19"/>
      <c r="G56" s="19"/>
      <c r="H56" s="19"/>
      <c r="I56" s="19"/>
      <c r="J56" s="20"/>
      <c r="K56" s="25"/>
      <c r="L56" s="20"/>
      <c r="M56" s="20"/>
      <c r="N56" s="20"/>
    </row>
    <row r="57" spans="1:16" ht="8.5" customHeight="1" x14ac:dyDescent="0.15">
      <c r="A57" s="19"/>
      <c r="B57" s="19"/>
      <c r="C57" s="19"/>
      <c r="D57" s="25"/>
      <c r="E57" s="19"/>
      <c r="F57" s="19"/>
      <c r="G57" s="19"/>
      <c r="H57" s="19"/>
      <c r="I57" s="19"/>
      <c r="J57" s="20"/>
      <c r="K57" s="25"/>
      <c r="L57" s="76"/>
      <c r="M57" s="76"/>
      <c r="N57" s="21"/>
    </row>
    <row r="58" spans="1:16" ht="10" customHeight="1" x14ac:dyDescent="0.15">
      <c r="A58" s="19"/>
      <c r="B58" s="19"/>
      <c r="C58" s="19"/>
      <c r="D58" s="25"/>
      <c r="E58" s="19"/>
      <c r="F58" s="19"/>
      <c r="G58" s="19"/>
      <c r="H58" s="19"/>
      <c r="I58" s="19"/>
      <c r="J58" s="20"/>
      <c r="K58" s="25"/>
      <c r="L58" s="76"/>
      <c r="M58" s="76"/>
      <c r="N58" s="21"/>
    </row>
    <row r="59" spans="1:16" ht="9.5" customHeight="1" x14ac:dyDescent="0.15">
      <c r="A59" s="19"/>
      <c r="B59" s="19"/>
      <c r="C59" s="19"/>
      <c r="D59" s="25"/>
      <c r="E59" s="19"/>
      <c r="F59" s="19"/>
      <c r="G59" s="19"/>
      <c r="H59" s="19"/>
      <c r="I59" s="19"/>
      <c r="J59" s="20"/>
      <c r="K59" s="25"/>
      <c r="L59" s="71"/>
      <c r="M59" s="71"/>
      <c r="N59" s="22"/>
    </row>
  </sheetData>
  <mergeCells count="58">
    <mergeCell ref="M1:N1"/>
    <mergeCell ref="M2:N2"/>
    <mergeCell ref="M3:N3"/>
    <mergeCell ref="M4:N4"/>
    <mergeCell ref="M5:N5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1:N21"/>
    <mergeCell ref="M20:N20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L59:M59"/>
    <mergeCell ref="M47:N47"/>
    <mergeCell ref="M48:N48"/>
    <mergeCell ref="M49:N49"/>
    <mergeCell ref="L57:M57"/>
    <mergeCell ref="L58:M58"/>
    <mergeCell ref="M50:N50"/>
    <mergeCell ref="M51:N51"/>
    <mergeCell ref="M52:N52"/>
    <mergeCell ref="M53:N53"/>
    <mergeCell ref="M54:N54"/>
    <mergeCell ref="M55:N55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05E10-B783-674C-933B-65E4581917F7}">
  <sheetPr>
    <pageSetUpPr fitToPage="1"/>
  </sheetPr>
  <dimension ref="A1:L56"/>
  <sheetViews>
    <sheetView tabSelected="1" zoomScale="139" zoomScaleNormal="139" workbookViewId="0">
      <selection activeCell="L46" sqref="A1:L46"/>
    </sheetView>
  </sheetViews>
  <sheetFormatPr baseColWidth="10" defaultColWidth="9" defaultRowHeight="11" x14ac:dyDescent="0.15"/>
  <cols>
    <col min="1" max="1" width="5.796875" style="23" customWidth="1"/>
    <col min="2" max="2" width="23.3984375" style="5" customWidth="1"/>
    <col min="3" max="3" width="22" style="5" customWidth="1"/>
    <col min="4" max="4" width="14.3984375" style="67" customWidth="1"/>
    <col min="5" max="5" width="89.796875" style="5" customWidth="1"/>
    <col min="6" max="6" width="13.19921875" style="5" customWidth="1"/>
    <col min="7" max="7" width="9.59765625" style="5" customWidth="1"/>
    <col min="8" max="8" width="16.19921875" style="5" customWidth="1"/>
    <col min="9" max="9" width="9.3984375" style="5" customWidth="1"/>
    <col min="10" max="10" width="12.59765625" style="23" customWidth="1"/>
    <col min="11" max="11" width="15.3984375" style="5" customWidth="1"/>
    <col min="12" max="12" width="20.19921875" style="43" customWidth="1"/>
    <col min="13" max="16384" width="9" style="5"/>
  </cols>
  <sheetData>
    <row r="1" spans="1:12" s="48" customFormat="1" ht="26" customHeight="1" x14ac:dyDescent="0.15">
      <c r="A1" s="47"/>
      <c r="B1" s="2" t="s">
        <v>10</v>
      </c>
      <c r="C1" s="2" t="s">
        <v>11</v>
      </c>
      <c r="D1" s="2" t="s">
        <v>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35" t="s">
        <v>0</v>
      </c>
      <c r="K1" s="46" t="s">
        <v>133</v>
      </c>
      <c r="L1" s="46" t="s">
        <v>18</v>
      </c>
    </row>
    <row r="2" spans="1:12" s="56" customFormat="1" ht="16" customHeight="1" x14ac:dyDescent="0.15">
      <c r="A2" s="69">
        <v>1</v>
      </c>
      <c r="B2" s="50" t="s">
        <v>19</v>
      </c>
      <c r="C2" s="50" t="s">
        <v>20</v>
      </c>
      <c r="D2" s="51">
        <v>500</v>
      </c>
      <c r="E2" s="50" t="s">
        <v>21</v>
      </c>
      <c r="F2" s="51" t="s">
        <v>7</v>
      </c>
      <c r="G2" s="52">
        <v>80</v>
      </c>
      <c r="H2" s="51" t="s">
        <v>22</v>
      </c>
      <c r="I2" s="52">
        <v>1</v>
      </c>
      <c r="J2" s="53">
        <v>2000</v>
      </c>
      <c r="K2" s="54"/>
      <c r="L2" s="55"/>
    </row>
    <row r="3" spans="1:12" s="56" customFormat="1" ht="16" customHeight="1" x14ac:dyDescent="0.15">
      <c r="A3" s="69">
        <v>2</v>
      </c>
      <c r="B3" s="50" t="s">
        <v>23</v>
      </c>
      <c r="C3" s="50" t="s">
        <v>20</v>
      </c>
      <c r="D3" s="51">
        <v>500</v>
      </c>
      <c r="E3" s="50" t="s">
        <v>24</v>
      </c>
      <c r="F3" s="51" t="s">
        <v>7</v>
      </c>
      <c r="G3" s="52">
        <v>80</v>
      </c>
      <c r="H3" s="51" t="s">
        <v>22</v>
      </c>
      <c r="I3" s="52">
        <v>1</v>
      </c>
      <c r="J3" s="53">
        <v>2000</v>
      </c>
      <c r="K3" s="54"/>
      <c r="L3" s="55"/>
    </row>
    <row r="4" spans="1:12" s="56" customFormat="1" ht="16" customHeight="1" x14ac:dyDescent="0.15">
      <c r="A4" s="69">
        <v>3</v>
      </c>
      <c r="B4" s="50" t="s">
        <v>25</v>
      </c>
      <c r="C4" s="50" t="s">
        <v>26</v>
      </c>
      <c r="D4" s="51">
        <v>500</v>
      </c>
      <c r="E4" s="50" t="s">
        <v>27</v>
      </c>
      <c r="F4" s="51" t="s">
        <v>7</v>
      </c>
      <c r="G4" s="52">
        <v>80</v>
      </c>
      <c r="H4" s="51" t="s">
        <v>22</v>
      </c>
      <c r="I4" s="52">
        <v>2</v>
      </c>
      <c r="J4" s="53">
        <v>2500</v>
      </c>
      <c r="K4" s="54"/>
      <c r="L4" s="55"/>
    </row>
    <row r="5" spans="1:12" s="56" customFormat="1" ht="16" customHeight="1" x14ac:dyDescent="0.15">
      <c r="A5" s="69">
        <v>4</v>
      </c>
      <c r="B5" s="50" t="s">
        <v>25</v>
      </c>
      <c r="C5" s="50" t="s">
        <v>26</v>
      </c>
      <c r="D5" s="51">
        <v>500</v>
      </c>
      <c r="E5" s="50" t="s">
        <v>28</v>
      </c>
      <c r="F5" s="51" t="s">
        <v>7</v>
      </c>
      <c r="G5" s="52">
        <v>90</v>
      </c>
      <c r="H5" s="51" t="s">
        <v>22</v>
      </c>
      <c r="I5" s="52">
        <v>2</v>
      </c>
      <c r="J5" s="53">
        <v>50000</v>
      </c>
      <c r="K5" s="54"/>
      <c r="L5" s="55"/>
    </row>
    <row r="6" spans="1:12" s="56" customFormat="1" ht="16" customHeight="1" x14ac:dyDescent="0.15">
      <c r="A6" s="69">
        <v>5</v>
      </c>
      <c r="B6" s="50" t="s">
        <v>29</v>
      </c>
      <c r="C6" s="50" t="s">
        <v>30</v>
      </c>
      <c r="D6" s="51">
        <v>5</v>
      </c>
      <c r="E6" s="50" t="s">
        <v>31</v>
      </c>
      <c r="F6" s="51" t="s">
        <v>7</v>
      </c>
      <c r="G6" s="52">
        <v>80</v>
      </c>
      <c r="H6" s="51" t="s">
        <v>22</v>
      </c>
      <c r="I6" s="52">
        <v>1</v>
      </c>
      <c r="J6" s="57">
        <v>100</v>
      </c>
      <c r="K6" s="54"/>
      <c r="L6" s="55"/>
    </row>
    <row r="7" spans="1:12" s="56" customFormat="1" ht="16" customHeight="1" x14ac:dyDescent="0.15">
      <c r="A7" s="69">
        <v>6</v>
      </c>
      <c r="B7" s="50" t="s">
        <v>32</v>
      </c>
      <c r="C7" s="50" t="s">
        <v>33</v>
      </c>
      <c r="D7" s="51">
        <v>500</v>
      </c>
      <c r="E7" s="50" t="s">
        <v>34</v>
      </c>
      <c r="F7" s="51" t="s">
        <v>7</v>
      </c>
      <c r="G7" s="52">
        <v>90</v>
      </c>
      <c r="H7" s="51" t="s">
        <v>35</v>
      </c>
      <c r="I7" s="52">
        <v>1</v>
      </c>
      <c r="J7" s="53">
        <v>5000</v>
      </c>
      <c r="K7" s="54"/>
      <c r="L7" s="55"/>
    </row>
    <row r="8" spans="1:12" s="56" customFormat="1" ht="16" customHeight="1" x14ac:dyDescent="0.15">
      <c r="A8" s="69">
        <v>7</v>
      </c>
      <c r="B8" s="50" t="s">
        <v>32</v>
      </c>
      <c r="C8" s="50" t="s">
        <v>33</v>
      </c>
      <c r="D8" s="51">
        <v>500</v>
      </c>
      <c r="E8" s="50" t="s">
        <v>36</v>
      </c>
      <c r="F8" s="51" t="s">
        <v>7</v>
      </c>
      <c r="G8" s="52">
        <v>90</v>
      </c>
      <c r="H8" s="51" t="s">
        <v>35</v>
      </c>
      <c r="I8" s="52">
        <v>1</v>
      </c>
      <c r="J8" s="53">
        <v>5000</v>
      </c>
      <c r="K8" s="54"/>
      <c r="L8" s="55"/>
    </row>
    <row r="9" spans="1:12" s="56" customFormat="1" ht="16" customHeight="1" x14ac:dyDescent="0.15">
      <c r="A9" s="69">
        <v>8</v>
      </c>
      <c r="B9" s="50" t="s">
        <v>32</v>
      </c>
      <c r="C9" s="50" t="s">
        <v>33</v>
      </c>
      <c r="D9" s="51">
        <v>250</v>
      </c>
      <c r="E9" s="50" t="s">
        <v>34</v>
      </c>
      <c r="F9" s="51" t="s">
        <v>7</v>
      </c>
      <c r="G9" s="52">
        <v>90</v>
      </c>
      <c r="H9" s="51" t="s">
        <v>37</v>
      </c>
      <c r="I9" s="52">
        <v>1</v>
      </c>
      <c r="J9" s="53">
        <v>2000</v>
      </c>
      <c r="K9" s="54"/>
      <c r="L9" s="55"/>
    </row>
    <row r="10" spans="1:12" s="56" customFormat="1" ht="16" customHeight="1" x14ac:dyDescent="0.15">
      <c r="A10" s="69">
        <v>9</v>
      </c>
      <c r="B10" s="50" t="s">
        <v>38</v>
      </c>
      <c r="C10" s="50" t="s">
        <v>39</v>
      </c>
      <c r="D10" s="51">
        <v>250</v>
      </c>
      <c r="E10" s="50" t="s">
        <v>34</v>
      </c>
      <c r="F10" s="51" t="s">
        <v>7</v>
      </c>
      <c r="G10" s="52">
        <v>90</v>
      </c>
      <c r="H10" s="51" t="s">
        <v>40</v>
      </c>
      <c r="I10" s="52">
        <v>1</v>
      </c>
      <c r="J10" s="53">
        <v>2000</v>
      </c>
      <c r="K10" s="54"/>
      <c r="L10" s="55"/>
    </row>
    <row r="11" spans="1:12" s="56" customFormat="1" ht="16" customHeight="1" x14ac:dyDescent="0.15">
      <c r="A11" s="69">
        <v>10</v>
      </c>
      <c r="B11" s="50" t="s">
        <v>38</v>
      </c>
      <c r="C11" s="50" t="s">
        <v>39</v>
      </c>
      <c r="D11" s="51">
        <v>250</v>
      </c>
      <c r="E11" s="50" t="s">
        <v>34</v>
      </c>
      <c r="F11" s="51" t="s">
        <v>7</v>
      </c>
      <c r="G11" s="52">
        <v>90</v>
      </c>
      <c r="H11" s="51" t="s">
        <v>41</v>
      </c>
      <c r="I11" s="52">
        <v>1</v>
      </c>
      <c r="J11" s="53">
        <v>2000</v>
      </c>
      <c r="K11" s="54"/>
      <c r="L11" s="55"/>
    </row>
    <row r="12" spans="1:12" s="56" customFormat="1" ht="16" customHeight="1" x14ac:dyDescent="0.15">
      <c r="A12" s="69">
        <v>11</v>
      </c>
      <c r="B12" s="50" t="s">
        <v>38</v>
      </c>
      <c r="C12" s="50" t="s">
        <v>39</v>
      </c>
      <c r="D12" s="51">
        <v>250</v>
      </c>
      <c r="E12" s="50" t="s">
        <v>34</v>
      </c>
      <c r="F12" s="51" t="s">
        <v>7</v>
      </c>
      <c r="G12" s="52">
        <v>90</v>
      </c>
      <c r="H12" s="51" t="s">
        <v>42</v>
      </c>
      <c r="I12" s="52">
        <v>1</v>
      </c>
      <c r="J12" s="53">
        <v>2000</v>
      </c>
      <c r="K12" s="54"/>
      <c r="L12" s="55"/>
    </row>
    <row r="13" spans="1:12" s="56" customFormat="1" ht="16" customHeight="1" x14ac:dyDescent="0.15">
      <c r="A13" s="69">
        <v>12</v>
      </c>
      <c r="B13" s="50" t="s">
        <v>38</v>
      </c>
      <c r="C13" s="50" t="s">
        <v>39</v>
      </c>
      <c r="D13" s="51">
        <v>250</v>
      </c>
      <c r="E13" s="50" t="s">
        <v>43</v>
      </c>
      <c r="F13" s="51" t="s">
        <v>7</v>
      </c>
      <c r="G13" s="52">
        <v>90</v>
      </c>
      <c r="H13" s="51" t="s">
        <v>44</v>
      </c>
      <c r="I13" s="52">
        <v>1</v>
      </c>
      <c r="J13" s="53">
        <v>1250</v>
      </c>
      <c r="K13" s="54"/>
      <c r="L13" s="55"/>
    </row>
    <row r="14" spans="1:12" s="56" customFormat="1" ht="16" customHeight="1" x14ac:dyDescent="0.15">
      <c r="A14" s="69">
        <v>13</v>
      </c>
      <c r="B14" s="50" t="s">
        <v>38</v>
      </c>
      <c r="C14" s="50" t="s">
        <v>39</v>
      </c>
      <c r="D14" s="51">
        <v>250</v>
      </c>
      <c r="E14" s="50" t="s">
        <v>34</v>
      </c>
      <c r="F14" s="51" t="s">
        <v>7</v>
      </c>
      <c r="G14" s="52">
        <v>90</v>
      </c>
      <c r="H14" s="51" t="s">
        <v>45</v>
      </c>
      <c r="I14" s="52">
        <v>1</v>
      </c>
      <c r="J14" s="53">
        <v>1250</v>
      </c>
      <c r="K14" s="54"/>
      <c r="L14" s="55"/>
    </row>
    <row r="15" spans="1:12" s="56" customFormat="1" ht="16" customHeight="1" x14ac:dyDescent="0.15">
      <c r="A15" s="69">
        <v>14</v>
      </c>
      <c r="B15" s="50" t="s">
        <v>38</v>
      </c>
      <c r="C15" s="50" t="s">
        <v>46</v>
      </c>
      <c r="D15" s="51">
        <v>250</v>
      </c>
      <c r="E15" s="50" t="s">
        <v>127</v>
      </c>
      <c r="F15" s="51" t="s">
        <v>48</v>
      </c>
      <c r="G15" s="1"/>
      <c r="H15" s="51" t="s">
        <v>42</v>
      </c>
      <c r="I15" s="52">
        <v>1</v>
      </c>
      <c r="J15" s="57">
        <v>500</v>
      </c>
      <c r="K15" s="54"/>
      <c r="L15" s="55"/>
    </row>
    <row r="16" spans="1:12" s="56" customFormat="1" ht="16" customHeight="1" x14ac:dyDescent="0.15">
      <c r="A16" s="69">
        <v>15</v>
      </c>
      <c r="B16" s="50" t="s">
        <v>38</v>
      </c>
      <c r="C16" s="50" t="s">
        <v>49</v>
      </c>
      <c r="D16" s="51">
        <v>100</v>
      </c>
      <c r="E16" s="50" t="s">
        <v>128</v>
      </c>
      <c r="F16" s="51" t="s">
        <v>48</v>
      </c>
      <c r="G16" s="1"/>
      <c r="H16" s="51" t="s">
        <v>51</v>
      </c>
      <c r="I16" s="52">
        <v>1</v>
      </c>
      <c r="J16" s="53">
        <v>1000</v>
      </c>
      <c r="K16" s="54"/>
      <c r="L16" s="55"/>
    </row>
    <row r="17" spans="1:12" s="56" customFormat="1" ht="16" customHeight="1" x14ac:dyDescent="0.15">
      <c r="A17" s="69">
        <v>16</v>
      </c>
      <c r="B17" s="50" t="s">
        <v>38</v>
      </c>
      <c r="C17" s="50" t="s">
        <v>52</v>
      </c>
      <c r="D17" s="51">
        <v>250</v>
      </c>
      <c r="E17" s="50" t="s">
        <v>129</v>
      </c>
      <c r="F17" s="51" t="s">
        <v>48</v>
      </c>
      <c r="G17" s="52">
        <v>1</v>
      </c>
      <c r="H17" s="51" t="s">
        <v>54</v>
      </c>
      <c r="I17" s="52">
        <v>1</v>
      </c>
      <c r="J17" s="53">
        <v>2000</v>
      </c>
      <c r="K17" s="54"/>
      <c r="L17" s="55"/>
    </row>
    <row r="18" spans="1:12" s="56" customFormat="1" ht="16" customHeight="1" x14ac:dyDescent="0.15">
      <c r="A18" s="69">
        <v>17</v>
      </c>
      <c r="B18" s="50" t="s">
        <v>38</v>
      </c>
      <c r="C18" s="50" t="s">
        <v>39</v>
      </c>
      <c r="D18" s="51">
        <v>5000</v>
      </c>
      <c r="E18" s="50" t="s">
        <v>55</v>
      </c>
      <c r="F18" s="51" t="s">
        <v>7</v>
      </c>
      <c r="G18" s="52">
        <v>90</v>
      </c>
      <c r="H18" s="51" t="s">
        <v>40</v>
      </c>
      <c r="I18" s="52">
        <v>1</v>
      </c>
      <c r="J18" s="53">
        <v>5000</v>
      </c>
      <c r="K18" s="54"/>
      <c r="L18" s="55"/>
    </row>
    <row r="19" spans="1:12" s="56" customFormat="1" ht="16" customHeight="1" x14ac:dyDescent="0.15">
      <c r="A19" s="69">
        <v>18</v>
      </c>
      <c r="B19" s="50" t="s">
        <v>5</v>
      </c>
      <c r="C19" s="50" t="s">
        <v>6</v>
      </c>
      <c r="D19" s="51">
        <v>5000</v>
      </c>
      <c r="E19" s="50" t="s">
        <v>2</v>
      </c>
      <c r="F19" s="51" t="s">
        <v>7</v>
      </c>
      <c r="G19" s="52">
        <v>80</v>
      </c>
      <c r="H19" s="51" t="s">
        <v>8</v>
      </c>
      <c r="I19" s="51" t="s">
        <v>9</v>
      </c>
      <c r="J19" s="53">
        <v>50000</v>
      </c>
      <c r="K19" s="54"/>
      <c r="L19" s="55"/>
    </row>
    <row r="20" spans="1:12" s="62" customFormat="1" ht="16" customHeight="1" x14ac:dyDescent="0.15">
      <c r="A20" s="70" t="s">
        <v>3</v>
      </c>
      <c r="B20" s="50" t="s">
        <v>5</v>
      </c>
      <c r="C20" s="50" t="s">
        <v>6</v>
      </c>
      <c r="D20" s="51">
        <v>5000</v>
      </c>
      <c r="E20" s="50" t="s">
        <v>125</v>
      </c>
      <c r="F20" s="51" t="s">
        <v>7</v>
      </c>
      <c r="G20" s="59">
        <v>80</v>
      </c>
      <c r="H20" s="51" t="s">
        <v>8</v>
      </c>
      <c r="I20" s="51" t="s">
        <v>9</v>
      </c>
      <c r="J20" s="60">
        <v>5000</v>
      </c>
      <c r="K20" s="61"/>
      <c r="L20" s="55"/>
    </row>
    <row r="21" spans="1:12" s="56" customFormat="1" ht="16" customHeight="1" x14ac:dyDescent="0.15">
      <c r="A21" s="69">
        <v>19</v>
      </c>
      <c r="B21" s="50" t="s">
        <v>4</v>
      </c>
      <c r="C21" s="50" t="s">
        <v>46</v>
      </c>
      <c r="D21" s="51">
        <v>100</v>
      </c>
      <c r="E21" s="50" t="s">
        <v>56</v>
      </c>
      <c r="F21" s="51" t="s">
        <v>57</v>
      </c>
      <c r="G21" s="52">
        <v>300</v>
      </c>
      <c r="H21" s="51" t="s">
        <v>58</v>
      </c>
      <c r="I21" s="51" t="s">
        <v>9</v>
      </c>
      <c r="J21" s="53">
        <v>2000</v>
      </c>
      <c r="K21" s="54"/>
      <c r="L21" s="55"/>
    </row>
    <row r="22" spans="1:12" s="56" customFormat="1" ht="16" customHeight="1" x14ac:dyDescent="0.15">
      <c r="A22" s="69">
        <v>20</v>
      </c>
      <c r="B22" s="50" t="s">
        <v>59</v>
      </c>
      <c r="C22" s="50" t="s">
        <v>60</v>
      </c>
      <c r="D22" s="51">
        <v>100</v>
      </c>
      <c r="E22" s="50" t="s">
        <v>132</v>
      </c>
      <c r="F22" s="51" t="s">
        <v>62</v>
      </c>
      <c r="G22" s="52">
        <v>250</v>
      </c>
      <c r="H22" s="51" t="s">
        <v>63</v>
      </c>
      <c r="I22" s="52">
        <v>1</v>
      </c>
      <c r="J22" s="53">
        <v>3000</v>
      </c>
      <c r="K22" s="54"/>
      <c r="L22" s="55"/>
    </row>
    <row r="23" spans="1:12" s="56" customFormat="1" ht="16" customHeight="1" x14ac:dyDescent="0.15">
      <c r="A23" s="69">
        <v>21</v>
      </c>
      <c r="B23" s="50" t="s">
        <v>64</v>
      </c>
      <c r="C23" s="50" t="s">
        <v>60</v>
      </c>
      <c r="D23" s="51">
        <v>100</v>
      </c>
      <c r="E23" s="50" t="s">
        <v>135</v>
      </c>
      <c r="F23" s="51" t="s">
        <v>62</v>
      </c>
      <c r="G23" s="52">
        <v>250</v>
      </c>
      <c r="H23" s="51" t="s">
        <v>65</v>
      </c>
      <c r="I23" s="52">
        <v>1</v>
      </c>
      <c r="J23" s="53">
        <v>10000</v>
      </c>
      <c r="K23" s="54"/>
      <c r="L23" s="55"/>
    </row>
    <row r="24" spans="1:12" s="56" customFormat="1" ht="16" customHeight="1" x14ac:dyDescent="0.15">
      <c r="A24" s="69">
        <v>22</v>
      </c>
      <c r="B24" s="50" t="s">
        <v>66</v>
      </c>
      <c r="C24" s="50" t="s">
        <v>67</v>
      </c>
      <c r="D24" s="51">
        <v>1</v>
      </c>
      <c r="E24" s="50" t="s">
        <v>68</v>
      </c>
      <c r="F24" s="1"/>
      <c r="G24" s="1"/>
      <c r="H24" s="51" t="s">
        <v>22</v>
      </c>
      <c r="I24" s="1"/>
      <c r="J24" s="57">
        <v>50</v>
      </c>
      <c r="K24" s="54"/>
      <c r="L24" s="55"/>
    </row>
    <row r="25" spans="1:12" s="56" customFormat="1" ht="16" customHeight="1" x14ac:dyDescent="0.15">
      <c r="A25" s="69">
        <v>23</v>
      </c>
      <c r="B25" s="50" t="s">
        <v>66</v>
      </c>
      <c r="C25" s="50" t="s">
        <v>67</v>
      </c>
      <c r="D25" s="51">
        <v>1</v>
      </c>
      <c r="E25" s="50" t="s">
        <v>69</v>
      </c>
      <c r="F25" s="1"/>
      <c r="G25" s="1"/>
      <c r="H25" s="51" t="s">
        <v>22</v>
      </c>
      <c r="I25" s="1"/>
      <c r="J25" s="57">
        <v>50</v>
      </c>
      <c r="K25" s="54"/>
      <c r="L25" s="55"/>
    </row>
    <row r="26" spans="1:12" s="56" customFormat="1" ht="16" customHeight="1" x14ac:dyDescent="0.15">
      <c r="A26" s="69">
        <v>24</v>
      </c>
      <c r="B26" s="50" t="s">
        <v>66</v>
      </c>
      <c r="C26" s="50" t="s">
        <v>67</v>
      </c>
      <c r="D26" s="51">
        <v>1</v>
      </c>
      <c r="E26" s="50" t="s">
        <v>70</v>
      </c>
      <c r="F26" s="1"/>
      <c r="G26" s="1"/>
      <c r="H26" s="51" t="s">
        <v>22</v>
      </c>
      <c r="I26" s="1"/>
      <c r="J26" s="57">
        <v>50</v>
      </c>
      <c r="K26" s="54"/>
      <c r="L26" s="55"/>
    </row>
    <row r="27" spans="1:12" s="56" customFormat="1" ht="16" customHeight="1" x14ac:dyDescent="0.15">
      <c r="A27" s="69">
        <v>25</v>
      </c>
      <c r="B27" s="50" t="s">
        <v>66</v>
      </c>
      <c r="C27" s="50" t="s">
        <v>67</v>
      </c>
      <c r="D27" s="51">
        <v>1</v>
      </c>
      <c r="E27" s="50" t="s">
        <v>71</v>
      </c>
      <c r="F27" s="1"/>
      <c r="G27" s="1"/>
      <c r="H27" s="51" t="s">
        <v>22</v>
      </c>
      <c r="I27" s="1"/>
      <c r="J27" s="57">
        <v>100</v>
      </c>
      <c r="K27" s="54"/>
      <c r="L27" s="55"/>
    </row>
    <row r="28" spans="1:12" s="56" customFormat="1" ht="16" customHeight="1" x14ac:dyDescent="0.15">
      <c r="A28" s="69">
        <v>26</v>
      </c>
      <c r="B28" s="50" t="s">
        <v>72</v>
      </c>
      <c r="C28" s="50" t="s">
        <v>73</v>
      </c>
      <c r="D28" s="51">
        <v>5</v>
      </c>
      <c r="E28" s="50" t="s">
        <v>74</v>
      </c>
      <c r="F28" s="51" t="s">
        <v>7</v>
      </c>
      <c r="G28" s="52">
        <v>80</v>
      </c>
      <c r="H28" s="51" t="s">
        <v>75</v>
      </c>
      <c r="I28" s="52">
        <v>1</v>
      </c>
      <c r="J28" s="53">
        <v>100</v>
      </c>
      <c r="K28" s="54"/>
      <c r="L28" s="55"/>
    </row>
    <row r="29" spans="1:12" s="56" customFormat="1" ht="16" customHeight="1" x14ac:dyDescent="0.15">
      <c r="A29" s="69">
        <v>27</v>
      </c>
      <c r="B29" s="50" t="s">
        <v>72</v>
      </c>
      <c r="C29" s="50" t="s">
        <v>73</v>
      </c>
      <c r="D29" s="51">
        <v>5</v>
      </c>
      <c r="E29" s="50" t="s">
        <v>76</v>
      </c>
      <c r="F29" s="51" t="s">
        <v>7</v>
      </c>
      <c r="G29" s="52">
        <v>80</v>
      </c>
      <c r="H29" s="51" t="s">
        <v>75</v>
      </c>
      <c r="I29" s="51" t="s">
        <v>77</v>
      </c>
      <c r="J29" s="57">
        <v>25</v>
      </c>
      <c r="K29" s="54"/>
      <c r="L29" s="55"/>
    </row>
    <row r="30" spans="1:12" s="56" customFormat="1" ht="16" customHeight="1" x14ac:dyDescent="0.15">
      <c r="A30" s="69">
        <v>28</v>
      </c>
      <c r="B30" s="50" t="s">
        <v>72</v>
      </c>
      <c r="C30" s="50" t="s">
        <v>73</v>
      </c>
      <c r="D30" s="51">
        <v>5</v>
      </c>
      <c r="E30" s="50" t="s">
        <v>78</v>
      </c>
      <c r="F30" s="51" t="s">
        <v>7</v>
      </c>
      <c r="G30" s="52">
        <v>80</v>
      </c>
      <c r="H30" s="51" t="s">
        <v>75</v>
      </c>
      <c r="I30" s="52">
        <v>1</v>
      </c>
      <c r="J30" s="57">
        <v>25</v>
      </c>
      <c r="K30" s="54"/>
      <c r="L30" s="55"/>
    </row>
    <row r="31" spans="1:12" s="65" customFormat="1" ht="16" customHeight="1" x14ac:dyDescent="0.15">
      <c r="A31" s="70">
        <v>29</v>
      </c>
      <c r="B31" s="50" t="s">
        <v>115</v>
      </c>
      <c r="C31" s="50" t="s">
        <v>116</v>
      </c>
      <c r="D31" s="51" t="s">
        <v>124</v>
      </c>
      <c r="E31" s="50" t="s">
        <v>122</v>
      </c>
      <c r="F31" s="51" t="s">
        <v>57</v>
      </c>
      <c r="G31" s="59">
        <v>100</v>
      </c>
      <c r="H31" s="51" t="s">
        <v>104</v>
      </c>
      <c r="I31" s="51" t="s">
        <v>9</v>
      </c>
      <c r="J31" s="60">
        <v>530000</v>
      </c>
      <c r="K31" s="61"/>
      <c r="L31" s="55"/>
    </row>
    <row r="32" spans="1:12" s="65" customFormat="1" ht="16" customHeight="1" x14ac:dyDescent="0.15">
      <c r="A32" s="70">
        <v>30</v>
      </c>
      <c r="B32" s="50" t="s">
        <v>117</v>
      </c>
      <c r="C32" s="50" t="s">
        <v>116</v>
      </c>
      <c r="D32" s="51" t="s">
        <v>124</v>
      </c>
      <c r="E32" s="50" t="s">
        <v>123</v>
      </c>
      <c r="F32" s="51" t="s">
        <v>57</v>
      </c>
      <c r="G32" s="59">
        <v>100</v>
      </c>
      <c r="H32" s="51" t="s">
        <v>104</v>
      </c>
      <c r="I32" s="51" t="s">
        <v>9</v>
      </c>
      <c r="J32" s="60">
        <v>530000</v>
      </c>
      <c r="K32" s="61"/>
      <c r="L32" s="55"/>
    </row>
    <row r="33" spans="1:12" s="56" customFormat="1" ht="16" customHeight="1" x14ac:dyDescent="0.15">
      <c r="A33" s="69">
        <v>31</v>
      </c>
      <c r="B33" s="50" t="s">
        <v>85</v>
      </c>
      <c r="C33" s="50" t="s">
        <v>86</v>
      </c>
      <c r="D33" s="51">
        <v>5000</v>
      </c>
      <c r="E33" s="50" t="s">
        <v>87</v>
      </c>
      <c r="F33" s="51" t="s">
        <v>7</v>
      </c>
      <c r="G33" s="52">
        <v>150</v>
      </c>
      <c r="H33" s="1"/>
      <c r="I33" s="52">
        <v>2</v>
      </c>
      <c r="J33" s="53">
        <v>25000</v>
      </c>
      <c r="K33" s="54"/>
      <c r="L33" s="55"/>
    </row>
    <row r="34" spans="1:12" s="56" customFormat="1" ht="16" customHeight="1" x14ac:dyDescent="0.15">
      <c r="A34" s="69">
        <v>32</v>
      </c>
      <c r="B34" s="50" t="s">
        <v>19</v>
      </c>
      <c r="C34" s="50" t="s">
        <v>20</v>
      </c>
      <c r="D34" s="51">
        <v>500</v>
      </c>
      <c r="E34" s="50" t="s">
        <v>88</v>
      </c>
      <c r="F34" s="51" t="s">
        <v>7</v>
      </c>
      <c r="G34" s="52">
        <v>80</v>
      </c>
      <c r="H34" s="51" t="s">
        <v>82</v>
      </c>
      <c r="I34" s="52">
        <v>1</v>
      </c>
      <c r="J34" s="53">
        <v>2500</v>
      </c>
      <c r="K34" s="54"/>
      <c r="L34" s="55"/>
    </row>
    <row r="35" spans="1:12" s="56" customFormat="1" ht="16" customHeight="1" x14ac:dyDescent="0.15">
      <c r="A35" s="69">
        <v>33</v>
      </c>
      <c r="B35" s="50" t="s">
        <v>89</v>
      </c>
      <c r="C35" s="50" t="s">
        <v>90</v>
      </c>
      <c r="D35" s="51">
        <v>5</v>
      </c>
      <c r="E35" s="50" t="s">
        <v>91</v>
      </c>
      <c r="F35" s="51" t="s">
        <v>57</v>
      </c>
      <c r="G35" s="52">
        <v>240</v>
      </c>
      <c r="H35" s="51" t="s">
        <v>22</v>
      </c>
      <c r="I35" s="52">
        <v>4</v>
      </c>
      <c r="J35" s="57">
        <v>500</v>
      </c>
      <c r="K35" s="54"/>
      <c r="L35" s="55"/>
    </row>
    <row r="36" spans="1:12" s="56" customFormat="1" ht="16" customHeight="1" x14ac:dyDescent="0.15">
      <c r="A36" s="69">
        <v>34</v>
      </c>
      <c r="B36" s="50" t="s">
        <v>72</v>
      </c>
      <c r="C36" s="50" t="s">
        <v>30</v>
      </c>
      <c r="D36" s="51">
        <v>5</v>
      </c>
      <c r="E36" s="50" t="s">
        <v>92</v>
      </c>
      <c r="F36" s="51" t="s">
        <v>93</v>
      </c>
      <c r="G36" s="52">
        <v>60</v>
      </c>
      <c r="H36" s="51" t="s">
        <v>22</v>
      </c>
      <c r="I36" s="52">
        <v>1</v>
      </c>
      <c r="J36" s="57">
        <v>10</v>
      </c>
      <c r="K36" s="54"/>
      <c r="L36" s="55"/>
    </row>
    <row r="37" spans="1:12" s="56" customFormat="1" ht="16" customHeight="1" x14ac:dyDescent="0.15">
      <c r="A37" s="69">
        <v>35</v>
      </c>
      <c r="B37" s="50" t="s">
        <v>72</v>
      </c>
      <c r="C37" s="50" t="s">
        <v>30</v>
      </c>
      <c r="D37" s="51">
        <v>5</v>
      </c>
      <c r="E37" s="50" t="s">
        <v>94</v>
      </c>
      <c r="F37" s="51" t="s">
        <v>93</v>
      </c>
      <c r="G37" s="52">
        <v>60</v>
      </c>
      <c r="H37" s="51" t="s">
        <v>22</v>
      </c>
      <c r="I37" s="52">
        <v>1</v>
      </c>
      <c r="J37" s="57">
        <v>10</v>
      </c>
      <c r="K37" s="54"/>
      <c r="L37" s="55"/>
    </row>
    <row r="38" spans="1:12" s="56" customFormat="1" ht="16" customHeight="1" x14ac:dyDescent="0.15">
      <c r="A38" s="69">
        <v>36</v>
      </c>
      <c r="B38" s="50" t="s">
        <v>72</v>
      </c>
      <c r="C38" s="50" t="s">
        <v>30</v>
      </c>
      <c r="D38" s="51">
        <v>5</v>
      </c>
      <c r="E38" s="50" t="s">
        <v>95</v>
      </c>
      <c r="F38" s="51" t="s">
        <v>93</v>
      </c>
      <c r="G38" s="52">
        <v>60</v>
      </c>
      <c r="H38" s="51" t="s">
        <v>22</v>
      </c>
      <c r="I38" s="52">
        <v>1</v>
      </c>
      <c r="J38" s="57">
        <v>10</v>
      </c>
      <c r="K38" s="54"/>
      <c r="L38" s="55"/>
    </row>
    <row r="39" spans="1:12" s="56" customFormat="1" ht="16" customHeight="1" x14ac:dyDescent="0.15">
      <c r="A39" s="69">
        <v>37</v>
      </c>
      <c r="B39" s="50" t="s">
        <v>72</v>
      </c>
      <c r="C39" s="50" t="s">
        <v>30</v>
      </c>
      <c r="D39" s="51">
        <v>5</v>
      </c>
      <c r="E39" s="50" t="s">
        <v>96</v>
      </c>
      <c r="F39" s="51" t="s">
        <v>7</v>
      </c>
      <c r="G39" s="52">
        <v>80</v>
      </c>
      <c r="H39" s="51" t="s">
        <v>75</v>
      </c>
      <c r="I39" s="52">
        <v>1</v>
      </c>
      <c r="J39" s="57">
        <v>25</v>
      </c>
      <c r="K39" s="54"/>
      <c r="L39" s="55"/>
    </row>
    <row r="40" spans="1:12" s="56" customFormat="1" ht="16" customHeight="1" x14ac:dyDescent="0.15">
      <c r="A40" s="69">
        <v>38</v>
      </c>
      <c r="B40" s="50" t="s">
        <v>72</v>
      </c>
      <c r="C40" s="50" t="s">
        <v>97</v>
      </c>
      <c r="D40" s="51">
        <v>5</v>
      </c>
      <c r="E40" s="50" t="s">
        <v>98</v>
      </c>
      <c r="F40" s="51" t="s">
        <v>7</v>
      </c>
      <c r="G40" s="52">
        <v>120</v>
      </c>
      <c r="H40" s="51" t="s">
        <v>82</v>
      </c>
      <c r="I40" s="51" t="s">
        <v>77</v>
      </c>
      <c r="J40" s="57">
        <v>50</v>
      </c>
      <c r="K40" s="54"/>
      <c r="L40" s="55"/>
    </row>
    <row r="41" spans="1:12" s="56" customFormat="1" ht="16" customHeight="1" x14ac:dyDescent="0.15">
      <c r="A41" s="69">
        <v>39</v>
      </c>
      <c r="B41" s="50" t="s">
        <v>99</v>
      </c>
      <c r="C41" s="50" t="s">
        <v>46</v>
      </c>
      <c r="D41" s="51">
        <v>10</v>
      </c>
      <c r="E41" s="50" t="s">
        <v>100</v>
      </c>
      <c r="F41" s="51" t="s">
        <v>7</v>
      </c>
      <c r="G41" s="59">
        <v>250</v>
      </c>
      <c r="H41" s="51" t="s">
        <v>58</v>
      </c>
      <c r="I41" s="51" t="s">
        <v>101</v>
      </c>
      <c r="J41" s="53">
        <v>5000</v>
      </c>
      <c r="K41" s="54"/>
      <c r="L41" s="55"/>
    </row>
    <row r="42" spans="1:12" s="56" customFormat="1" ht="16" customHeight="1" x14ac:dyDescent="0.15">
      <c r="A42" s="69">
        <v>40</v>
      </c>
      <c r="B42" s="50" t="s">
        <v>102</v>
      </c>
      <c r="C42" s="50" t="s">
        <v>20</v>
      </c>
      <c r="D42" s="51">
        <v>500</v>
      </c>
      <c r="E42" s="50" t="s">
        <v>103</v>
      </c>
      <c r="F42" s="51" t="s">
        <v>57</v>
      </c>
      <c r="G42" s="52">
        <v>150</v>
      </c>
      <c r="H42" s="51" t="s">
        <v>104</v>
      </c>
      <c r="I42" s="51" t="s">
        <v>101</v>
      </c>
      <c r="J42" s="53">
        <v>5000</v>
      </c>
      <c r="K42" s="54"/>
      <c r="L42" s="55"/>
    </row>
    <row r="43" spans="1:12" s="56" customFormat="1" ht="16" customHeight="1" x14ac:dyDescent="0.15">
      <c r="A43" s="69">
        <v>41</v>
      </c>
      <c r="B43" s="50" t="s">
        <v>105</v>
      </c>
      <c r="C43" s="50" t="s">
        <v>67</v>
      </c>
      <c r="D43" s="51"/>
      <c r="E43" s="50" t="s">
        <v>134</v>
      </c>
      <c r="F43" s="51" t="s">
        <v>7</v>
      </c>
      <c r="G43" s="51" t="s">
        <v>106</v>
      </c>
      <c r="H43" s="51" t="s">
        <v>130</v>
      </c>
      <c r="I43" s="51" t="s">
        <v>131</v>
      </c>
      <c r="J43" s="57">
        <v>200</v>
      </c>
      <c r="K43" s="63"/>
      <c r="L43" s="55"/>
    </row>
    <row r="44" spans="1:12" s="65" customFormat="1" ht="16" customHeight="1" x14ac:dyDescent="0.15">
      <c r="A44" s="70">
        <v>42</v>
      </c>
      <c r="B44" s="50" t="s">
        <v>110</v>
      </c>
      <c r="C44" s="50" t="s">
        <v>111</v>
      </c>
      <c r="D44" s="51"/>
      <c r="E44" s="50" t="s">
        <v>112</v>
      </c>
      <c r="F44" s="51" t="s">
        <v>57</v>
      </c>
      <c r="G44" s="59">
        <v>170</v>
      </c>
      <c r="H44" s="51" t="s">
        <v>22</v>
      </c>
      <c r="I44" s="51" t="s">
        <v>9</v>
      </c>
      <c r="J44" s="60">
        <v>1000</v>
      </c>
      <c r="K44" s="61"/>
      <c r="L44" s="55"/>
    </row>
    <row r="45" spans="1:12" s="65" customFormat="1" ht="16" customHeight="1" x14ac:dyDescent="0.15">
      <c r="A45" s="70">
        <v>43</v>
      </c>
      <c r="B45" s="50" t="s">
        <v>110</v>
      </c>
      <c r="C45" s="50" t="s">
        <v>111</v>
      </c>
      <c r="D45" s="51"/>
      <c r="E45" s="50" t="s">
        <v>113</v>
      </c>
      <c r="F45" s="51" t="s">
        <v>57</v>
      </c>
      <c r="G45" s="59">
        <v>170</v>
      </c>
      <c r="H45" s="51" t="s">
        <v>22</v>
      </c>
      <c r="I45" s="51" t="s">
        <v>9</v>
      </c>
      <c r="J45" s="60">
        <v>1000</v>
      </c>
      <c r="K45" s="61"/>
      <c r="L45" s="55"/>
    </row>
    <row r="46" spans="1:12" s="65" customFormat="1" ht="16" customHeight="1" x14ac:dyDescent="0.15">
      <c r="A46" s="70">
        <v>44</v>
      </c>
      <c r="B46" s="50" t="s">
        <v>110</v>
      </c>
      <c r="C46" s="50" t="s">
        <v>111</v>
      </c>
      <c r="D46" s="51"/>
      <c r="E46" s="50" t="s">
        <v>114</v>
      </c>
      <c r="F46" s="51" t="s">
        <v>57</v>
      </c>
      <c r="G46" s="59">
        <v>170</v>
      </c>
      <c r="H46" s="51" t="s">
        <v>22</v>
      </c>
      <c r="I46" s="51" t="s">
        <v>9</v>
      </c>
      <c r="J46" s="60">
        <v>1000</v>
      </c>
      <c r="K46" s="61"/>
      <c r="L46" s="55"/>
    </row>
    <row r="47" spans="1:12" ht="20" customHeight="1" x14ac:dyDescent="0.15">
      <c r="A47" s="30"/>
      <c r="B47" s="28"/>
      <c r="C47" s="28"/>
      <c r="D47" s="27"/>
      <c r="E47" s="28"/>
      <c r="F47" s="27"/>
      <c r="G47" s="30"/>
      <c r="H47" s="27"/>
      <c r="I47" s="27"/>
      <c r="J47" s="31"/>
      <c r="L47" s="68">
        <f>SUM(L2:L46)</f>
        <v>0</v>
      </c>
    </row>
    <row r="48" spans="1:12" ht="12" customHeight="1" x14ac:dyDescent="0.15">
      <c r="A48" s="30"/>
      <c r="B48" s="28"/>
      <c r="C48" s="28"/>
      <c r="D48" s="27"/>
      <c r="E48" s="28"/>
      <c r="F48" s="27"/>
      <c r="G48" s="30"/>
      <c r="H48" s="27"/>
      <c r="I48" s="27"/>
      <c r="J48" s="31"/>
    </row>
    <row r="49" spans="1:10" ht="12" customHeight="1" x14ac:dyDescent="0.15">
      <c r="A49" s="30"/>
      <c r="B49" s="28"/>
      <c r="C49" s="28"/>
      <c r="D49" s="27"/>
      <c r="E49" s="28"/>
      <c r="F49" s="27"/>
      <c r="G49" s="30"/>
      <c r="H49" s="27"/>
      <c r="I49" s="27"/>
      <c r="J49" s="31"/>
    </row>
    <row r="50" spans="1:10" ht="12" customHeight="1" x14ac:dyDescent="0.15">
      <c r="A50" s="30"/>
      <c r="B50" s="28"/>
      <c r="C50" s="28"/>
      <c r="D50" s="27"/>
      <c r="E50" s="28"/>
      <c r="F50" s="27"/>
      <c r="G50" s="30"/>
      <c r="H50" s="27"/>
      <c r="I50" s="27"/>
      <c r="J50" s="31"/>
    </row>
    <row r="51" spans="1:10" ht="12" customHeight="1" x14ac:dyDescent="0.15">
      <c r="A51" s="30"/>
      <c r="B51" s="28"/>
      <c r="C51" s="28"/>
      <c r="D51" s="27"/>
      <c r="E51" s="28"/>
      <c r="F51" s="27"/>
      <c r="G51" s="30"/>
      <c r="H51" s="27"/>
      <c r="I51" s="27"/>
      <c r="J51" s="31"/>
    </row>
    <row r="52" spans="1:10" ht="12" customHeight="1" x14ac:dyDescent="0.15">
      <c r="A52" s="30"/>
      <c r="B52" s="28"/>
      <c r="C52" s="28"/>
      <c r="D52" s="27"/>
      <c r="E52" s="28"/>
      <c r="F52" s="27"/>
      <c r="G52" s="30"/>
      <c r="H52" s="27"/>
      <c r="I52" s="27"/>
      <c r="J52" s="31"/>
    </row>
    <row r="53" spans="1:10" ht="5.25" customHeight="1" x14ac:dyDescent="0.15">
      <c r="A53" s="20"/>
      <c r="B53" s="19"/>
      <c r="C53" s="19"/>
      <c r="D53" s="66"/>
      <c r="E53" s="19"/>
      <c r="F53" s="19"/>
      <c r="G53" s="19"/>
      <c r="H53" s="19"/>
      <c r="I53" s="19"/>
      <c r="J53" s="20"/>
    </row>
    <row r="54" spans="1:10" ht="8.5" customHeight="1" x14ac:dyDescent="0.15">
      <c r="A54" s="20"/>
      <c r="B54" s="19"/>
      <c r="C54" s="19"/>
      <c r="D54" s="66"/>
      <c r="E54" s="19"/>
      <c r="F54" s="19"/>
      <c r="G54" s="19"/>
      <c r="H54" s="19"/>
      <c r="I54" s="19"/>
      <c r="J54" s="20"/>
    </row>
    <row r="55" spans="1:10" ht="10" customHeight="1" x14ac:dyDescent="0.15">
      <c r="A55" s="20"/>
      <c r="B55" s="19"/>
      <c r="C55" s="19"/>
      <c r="D55" s="66"/>
      <c r="E55" s="19"/>
      <c r="F55" s="19"/>
      <c r="G55" s="19"/>
      <c r="H55" s="19"/>
      <c r="I55" s="19"/>
      <c r="J55" s="20"/>
    </row>
    <row r="56" spans="1:10" ht="9.5" customHeight="1" x14ac:dyDescent="0.15">
      <c r="A56" s="20"/>
      <c r="B56" s="19"/>
      <c r="C56" s="19"/>
      <c r="D56" s="66"/>
      <c r="E56" s="19"/>
      <c r="F56" s="19"/>
      <c r="G56" s="19"/>
      <c r="H56" s="19"/>
      <c r="I56" s="19"/>
      <c r="J56" s="20"/>
    </row>
  </sheetData>
  <pageMargins left="0.7" right="0.7" top="0.75" bottom="0.75" header="0.3" footer="0.3"/>
  <pageSetup paperSize="8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9D24E-6146-4AE7-969D-D4B4C5B4472E}">
  <sheetPr>
    <pageSetUpPr fitToPage="1"/>
  </sheetPr>
  <dimension ref="A1:L56"/>
  <sheetViews>
    <sheetView zoomScale="139" zoomScaleNormal="139" workbookViewId="0">
      <selection activeCell="E49" sqref="E49"/>
    </sheetView>
  </sheetViews>
  <sheetFormatPr baseColWidth="10" defaultColWidth="9" defaultRowHeight="11" x14ac:dyDescent="0.15"/>
  <cols>
    <col min="1" max="1" width="5.796875" style="5" customWidth="1"/>
    <col min="2" max="2" width="23.3984375" style="5" customWidth="1"/>
    <col min="3" max="3" width="22" style="5" customWidth="1"/>
    <col min="4" max="4" width="14.3984375" style="67" customWidth="1"/>
    <col min="5" max="5" width="89.796875" style="5" customWidth="1"/>
    <col min="6" max="6" width="10.3984375" style="5" customWidth="1"/>
    <col min="7" max="7" width="8" style="5" customWidth="1"/>
    <col min="8" max="8" width="16.19921875" style="5" customWidth="1"/>
    <col min="9" max="9" width="9.3984375" style="5" customWidth="1"/>
    <col min="10" max="10" width="12.59765625" style="23" customWidth="1"/>
    <col min="11" max="11" width="13.3984375" style="5" customWidth="1"/>
    <col min="12" max="12" width="14.19921875" style="43" customWidth="1"/>
    <col min="13" max="16384" width="9" style="5"/>
  </cols>
  <sheetData>
    <row r="1" spans="1:12" s="48" customFormat="1" ht="26" customHeight="1" x14ac:dyDescent="0.15">
      <c r="A1" s="47"/>
      <c r="B1" s="2" t="s">
        <v>10</v>
      </c>
      <c r="C1" s="2" t="s">
        <v>11</v>
      </c>
      <c r="D1" s="2" t="s">
        <v>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35" t="s">
        <v>0</v>
      </c>
      <c r="K1" s="46" t="s">
        <v>133</v>
      </c>
      <c r="L1" s="46" t="s">
        <v>18</v>
      </c>
    </row>
    <row r="2" spans="1:12" s="56" customFormat="1" ht="16" customHeight="1" x14ac:dyDescent="0.15">
      <c r="A2" s="49">
        <v>1</v>
      </c>
      <c r="B2" s="50" t="s">
        <v>19</v>
      </c>
      <c r="C2" s="50" t="s">
        <v>20</v>
      </c>
      <c r="D2" s="51">
        <v>500</v>
      </c>
      <c r="E2" s="50" t="s">
        <v>21</v>
      </c>
      <c r="F2" s="51" t="s">
        <v>7</v>
      </c>
      <c r="G2" s="52">
        <v>80</v>
      </c>
      <c r="H2" s="51" t="s">
        <v>22</v>
      </c>
      <c r="I2" s="52">
        <v>1</v>
      </c>
      <c r="J2" s="53">
        <v>2000</v>
      </c>
      <c r="K2" s="54">
        <v>7.0000000000000007E-2</v>
      </c>
      <c r="L2" s="55">
        <f t="shared" ref="L2:L43" si="0">J2*K2</f>
        <v>140</v>
      </c>
    </row>
    <row r="3" spans="1:12" s="56" customFormat="1" ht="16" customHeight="1" x14ac:dyDescent="0.15">
      <c r="A3" s="49">
        <v>2</v>
      </c>
      <c r="B3" s="50" t="s">
        <v>23</v>
      </c>
      <c r="C3" s="50" t="s">
        <v>20</v>
      </c>
      <c r="D3" s="51">
        <v>500</v>
      </c>
      <c r="E3" s="50" t="s">
        <v>24</v>
      </c>
      <c r="F3" s="51" t="s">
        <v>7</v>
      </c>
      <c r="G3" s="52">
        <v>80</v>
      </c>
      <c r="H3" s="51" t="s">
        <v>22</v>
      </c>
      <c r="I3" s="52">
        <v>1</v>
      </c>
      <c r="J3" s="53">
        <v>2000</v>
      </c>
      <c r="K3" s="54">
        <v>7.0000000000000007E-2</v>
      </c>
      <c r="L3" s="55">
        <f t="shared" si="0"/>
        <v>140</v>
      </c>
    </row>
    <row r="4" spans="1:12" s="56" customFormat="1" ht="16" customHeight="1" x14ac:dyDescent="0.15">
      <c r="A4" s="49">
        <v>3</v>
      </c>
      <c r="B4" s="50" t="s">
        <v>25</v>
      </c>
      <c r="C4" s="50" t="s">
        <v>26</v>
      </c>
      <c r="D4" s="51">
        <v>500</v>
      </c>
      <c r="E4" s="50" t="s">
        <v>27</v>
      </c>
      <c r="F4" s="51" t="s">
        <v>7</v>
      </c>
      <c r="G4" s="52">
        <v>80</v>
      </c>
      <c r="H4" s="51" t="s">
        <v>22</v>
      </c>
      <c r="I4" s="52">
        <v>2</v>
      </c>
      <c r="J4" s="53">
        <v>2500</v>
      </c>
      <c r="K4" s="54">
        <v>0.08</v>
      </c>
      <c r="L4" s="55">
        <f t="shared" si="0"/>
        <v>200</v>
      </c>
    </row>
    <row r="5" spans="1:12" s="56" customFormat="1" ht="16" customHeight="1" x14ac:dyDescent="0.15">
      <c r="A5" s="49">
        <v>4</v>
      </c>
      <c r="B5" s="50" t="s">
        <v>25</v>
      </c>
      <c r="C5" s="50" t="s">
        <v>26</v>
      </c>
      <c r="D5" s="51">
        <v>500</v>
      </c>
      <c r="E5" s="50" t="s">
        <v>28</v>
      </c>
      <c r="F5" s="51" t="s">
        <v>7</v>
      </c>
      <c r="G5" s="52">
        <v>90</v>
      </c>
      <c r="H5" s="51" t="s">
        <v>22</v>
      </c>
      <c r="I5" s="52">
        <v>2</v>
      </c>
      <c r="J5" s="53">
        <v>50000</v>
      </c>
      <c r="K5" s="54">
        <v>1.7999999999999999E-2</v>
      </c>
      <c r="L5" s="55">
        <f t="shared" si="0"/>
        <v>899.99999999999989</v>
      </c>
    </row>
    <row r="6" spans="1:12" s="56" customFormat="1" ht="16" customHeight="1" x14ac:dyDescent="0.15">
      <c r="A6" s="49">
        <v>5</v>
      </c>
      <c r="B6" s="50" t="s">
        <v>29</v>
      </c>
      <c r="C6" s="50" t="s">
        <v>30</v>
      </c>
      <c r="D6" s="51">
        <v>5</v>
      </c>
      <c r="E6" s="50" t="s">
        <v>31</v>
      </c>
      <c r="F6" s="51" t="s">
        <v>7</v>
      </c>
      <c r="G6" s="52">
        <v>80</v>
      </c>
      <c r="H6" s="51" t="s">
        <v>22</v>
      </c>
      <c r="I6" s="52">
        <v>1</v>
      </c>
      <c r="J6" s="57">
        <v>100</v>
      </c>
      <c r="K6" s="54">
        <v>4.8</v>
      </c>
      <c r="L6" s="55">
        <f t="shared" si="0"/>
        <v>480</v>
      </c>
    </row>
    <row r="7" spans="1:12" s="56" customFormat="1" ht="16" customHeight="1" x14ac:dyDescent="0.15">
      <c r="A7" s="49">
        <v>6</v>
      </c>
      <c r="B7" s="50" t="s">
        <v>32</v>
      </c>
      <c r="C7" s="50" t="s">
        <v>33</v>
      </c>
      <c r="D7" s="51">
        <v>500</v>
      </c>
      <c r="E7" s="50" t="s">
        <v>34</v>
      </c>
      <c r="F7" s="51" t="s">
        <v>7</v>
      </c>
      <c r="G7" s="52">
        <v>90</v>
      </c>
      <c r="H7" s="51" t="s">
        <v>35</v>
      </c>
      <c r="I7" s="52">
        <v>1</v>
      </c>
      <c r="J7" s="53">
        <v>5000</v>
      </c>
      <c r="K7" s="54">
        <v>0.06</v>
      </c>
      <c r="L7" s="55">
        <f t="shared" si="0"/>
        <v>300</v>
      </c>
    </row>
    <row r="8" spans="1:12" s="56" customFormat="1" ht="16" customHeight="1" x14ac:dyDescent="0.15">
      <c r="A8" s="49">
        <v>7</v>
      </c>
      <c r="B8" s="50" t="s">
        <v>32</v>
      </c>
      <c r="C8" s="50" t="s">
        <v>33</v>
      </c>
      <c r="D8" s="51">
        <v>500</v>
      </c>
      <c r="E8" s="50" t="s">
        <v>36</v>
      </c>
      <c r="F8" s="51" t="s">
        <v>7</v>
      </c>
      <c r="G8" s="52">
        <v>90</v>
      </c>
      <c r="H8" s="51" t="s">
        <v>35</v>
      </c>
      <c r="I8" s="52">
        <v>1</v>
      </c>
      <c r="J8" s="53">
        <v>5000</v>
      </c>
      <c r="K8" s="54">
        <v>6.5000000000000002E-2</v>
      </c>
      <c r="L8" s="55">
        <f t="shared" si="0"/>
        <v>325</v>
      </c>
    </row>
    <row r="9" spans="1:12" s="56" customFormat="1" ht="16" customHeight="1" x14ac:dyDescent="0.15">
      <c r="A9" s="49">
        <v>8</v>
      </c>
      <c r="B9" s="50" t="s">
        <v>32</v>
      </c>
      <c r="C9" s="50" t="s">
        <v>33</v>
      </c>
      <c r="D9" s="51">
        <v>250</v>
      </c>
      <c r="E9" s="50" t="s">
        <v>34</v>
      </c>
      <c r="F9" s="51" t="s">
        <v>7</v>
      </c>
      <c r="G9" s="52">
        <v>90</v>
      </c>
      <c r="H9" s="51" t="s">
        <v>37</v>
      </c>
      <c r="I9" s="52">
        <v>1</v>
      </c>
      <c r="J9" s="53">
        <v>2000</v>
      </c>
      <c r="K9" s="54">
        <v>0.08</v>
      </c>
      <c r="L9" s="55">
        <f t="shared" si="0"/>
        <v>160</v>
      </c>
    </row>
    <row r="10" spans="1:12" s="56" customFormat="1" ht="16" customHeight="1" x14ac:dyDescent="0.15">
      <c r="A10" s="49">
        <v>9</v>
      </c>
      <c r="B10" s="50" t="s">
        <v>38</v>
      </c>
      <c r="C10" s="50" t="s">
        <v>39</v>
      </c>
      <c r="D10" s="51">
        <v>250</v>
      </c>
      <c r="E10" s="50" t="s">
        <v>34</v>
      </c>
      <c r="F10" s="51" t="s">
        <v>7</v>
      </c>
      <c r="G10" s="52">
        <v>90</v>
      </c>
      <c r="H10" s="51" t="s">
        <v>40</v>
      </c>
      <c r="I10" s="52">
        <v>1</v>
      </c>
      <c r="J10" s="53">
        <v>2000</v>
      </c>
      <c r="K10" s="54">
        <v>0.11</v>
      </c>
      <c r="L10" s="55">
        <f t="shared" si="0"/>
        <v>220</v>
      </c>
    </row>
    <row r="11" spans="1:12" s="56" customFormat="1" ht="16" customHeight="1" x14ac:dyDescent="0.15">
      <c r="A11" s="49">
        <v>10</v>
      </c>
      <c r="B11" s="50" t="s">
        <v>38</v>
      </c>
      <c r="C11" s="50" t="s">
        <v>39</v>
      </c>
      <c r="D11" s="51">
        <v>250</v>
      </c>
      <c r="E11" s="50" t="s">
        <v>34</v>
      </c>
      <c r="F11" s="51" t="s">
        <v>7</v>
      </c>
      <c r="G11" s="52">
        <v>90</v>
      </c>
      <c r="H11" s="51" t="s">
        <v>41</v>
      </c>
      <c r="I11" s="52">
        <v>1</v>
      </c>
      <c r="J11" s="53">
        <v>2000</v>
      </c>
      <c r="K11" s="54">
        <v>0.12</v>
      </c>
      <c r="L11" s="55">
        <f t="shared" si="0"/>
        <v>240</v>
      </c>
    </row>
    <row r="12" spans="1:12" s="56" customFormat="1" ht="16" customHeight="1" x14ac:dyDescent="0.15">
      <c r="A12" s="49">
        <v>11</v>
      </c>
      <c r="B12" s="50" t="s">
        <v>38</v>
      </c>
      <c r="C12" s="50" t="s">
        <v>39</v>
      </c>
      <c r="D12" s="51">
        <v>250</v>
      </c>
      <c r="E12" s="50" t="s">
        <v>34</v>
      </c>
      <c r="F12" s="51" t="s">
        <v>7</v>
      </c>
      <c r="G12" s="52">
        <v>90</v>
      </c>
      <c r="H12" s="51" t="s">
        <v>42</v>
      </c>
      <c r="I12" s="52">
        <v>1</v>
      </c>
      <c r="J12" s="53">
        <v>2000</v>
      </c>
      <c r="K12" s="54">
        <v>0.15</v>
      </c>
      <c r="L12" s="55">
        <f t="shared" si="0"/>
        <v>300</v>
      </c>
    </row>
    <row r="13" spans="1:12" s="56" customFormat="1" ht="16" customHeight="1" x14ac:dyDescent="0.15">
      <c r="A13" s="49">
        <v>12</v>
      </c>
      <c r="B13" s="50" t="s">
        <v>38</v>
      </c>
      <c r="C13" s="50" t="s">
        <v>39</v>
      </c>
      <c r="D13" s="51">
        <v>250</v>
      </c>
      <c r="E13" s="50" t="s">
        <v>43</v>
      </c>
      <c r="F13" s="51" t="s">
        <v>7</v>
      </c>
      <c r="G13" s="52">
        <v>90</v>
      </c>
      <c r="H13" s="51" t="s">
        <v>44</v>
      </c>
      <c r="I13" s="52">
        <v>1</v>
      </c>
      <c r="J13" s="53">
        <v>1250</v>
      </c>
      <c r="K13" s="54">
        <v>0.2</v>
      </c>
      <c r="L13" s="55">
        <f t="shared" si="0"/>
        <v>250</v>
      </c>
    </row>
    <row r="14" spans="1:12" s="56" customFormat="1" ht="16" customHeight="1" x14ac:dyDescent="0.15">
      <c r="A14" s="49">
        <v>13</v>
      </c>
      <c r="B14" s="50" t="s">
        <v>38</v>
      </c>
      <c r="C14" s="50" t="s">
        <v>39</v>
      </c>
      <c r="D14" s="51">
        <v>250</v>
      </c>
      <c r="E14" s="50" t="s">
        <v>34</v>
      </c>
      <c r="F14" s="51" t="s">
        <v>7</v>
      </c>
      <c r="G14" s="52">
        <v>90</v>
      </c>
      <c r="H14" s="51" t="s">
        <v>45</v>
      </c>
      <c r="I14" s="52">
        <v>1</v>
      </c>
      <c r="J14" s="53">
        <v>1250</v>
      </c>
      <c r="K14" s="54">
        <v>0.22</v>
      </c>
      <c r="L14" s="55">
        <f t="shared" si="0"/>
        <v>275</v>
      </c>
    </row>
    <row r="15" spans="1:12" s="56" customFormat="1" ht="16" customHeight="1" x14ac:dyDescent="0.15">
      <c r="A15" s="49">
        <v>14</v>
      </c>
      <c r="B15" s="50" t="s">
        <v>38</v>
      </c>
      <c r="C15" s="50" t="s">
        <v>46</v>
      </c>
      <c r="D15" s="51">
        <v>250</v>
      </c>
      <c r="E15" s="50" t="s">
        <v>127</v>
      </c>
      <c r="F15" s="51" t="s">
        <v>48</v>
      </c>
      <c r="G15" s="1"/>
      <c r="H15" s="51" t="s">
        <v>42</v>
      </c>
      <c r="I15" s="52">
        <v>1</v>
      </c>
      <c r="J15" s="57">
        <v>500</v>
      </c>
      <c r="K15" s="54">
        <v>0.6</v>
      </c>
      <c r="L15" s="55">
        <f t="shared" si="0"/>
        <v>300</v>
      </c>
    </row>
    <row r="16" spans="1:12" s="56" customFormat="1" ht="16" customHeight="1" x14ac:dyDescent="0.15">
      <c r="A16" s="49">
        <v>15</v>
      </c>
      <c r="B16" s="50" t="s">
        <v>38</v>
      </c>
      <c r="C16" s="50" t="s">
        <v>49</v>
      </c>
      <c r="D16" s="51">
        <v>100</v>
      </c>
      <c r="E16" s="50" t="s">
        <v>128</v>
      </c>
      <c r="F16" s="51" t="s">
        <v>48</v>
      </c>
      <c r="G16" s="1"/>
      <c r="H16" s="51" t="s">
        <v>51</v>
      </c>
      <c r="I16" s="52">
        <v>1</v>
      </c>
      <c r="J16" s="53">
        <v>1000</v>
      </c>
      <c r="K16" s="54">
        <v>0.11</v>
      </c>
      <c r="L16" s="55">
        <f t="shared" si="0"/>
        <v>110</v>
      </c>
    </row>
    <row r="17" spans="1:12" s="56" customFormat="1" ht="16" customHeight="1" x14ac:dyDescent="0.15">
      <c r="A17" s="49">
        <v>16</v>
      </c>
      <c r="B17" s="50" t="s">
        <v>38</v>
      </c>
      <c r="C17" s="50" t="s">
        <v>52</v>
      </c>
      <c r="D17" s="51">
        <v>250</v>
      </c>
      <c r="E17" s="50" t="s">
        <v>129</v>
      </c>
      <c r="F17" s="51" t="s">
        <v>48</v>
      </c>
      <c r="G17" s="52">
        <v>1</v>
      </c>
      <c r="H17" s="51" t="s">
        <v>54</v>
      </c>
      <c r="I17" s="52">
        <v>1</v>
      </c>
      <c r="J17" s="53">
        <v>2000</v>
      </c>
      <c r="K17" s="54">
        <v>1.2</v>
      </c>
      <c r="L17" s="55">
        <f t="shared" si="0"/>
        <v>2400</v>
      </c>
    </row>
    <row r="18" spans="1:12" s="56" customFormat="1" ht="16" customHeight="1" x14ac:dyDescent="0.15">
      <c r="A18" s="49">
        <v>17</v>
      </c>
      <c r="B18" s="50" t="s">
        <v>38</v>
      </c>
      <c r="C18" s="50" t="s">
        <v>39</v>
      </c>
      <c r="D18" s="51">
        <v>5000</v>
      </c>
      <c r="E18" s="50" t="s">
        <v>55</v>
      </c>
      <c r="F18" s="51" t="s">
        <v>7</v>
      </c>
      <c r="G18" s="52">
        <v>90</v>
      </c>
      <c r="H18" s="51" t="s">
        <v>40</v>
      </c>
      <c r="I18" s="52">
        <v>1</v>
      </c>
      <c r="J18" s="53">
        <v>5000</v>
      </c>
      <c r="K18" s="54">
        <v>8.2000000000000003E-2</v>
      </c>
      <c r="L18" s="55">
        <f t="shared" si="0"/>
        <v>410</v>
      </c>
    </row>
    <row r="19" spans="1:12" s="56" customFormat="1" ht="16" customHeight="1" x14ac:dyDescent="0.15">
      <c r="A19" s="49">
        <v>18</v>
      </c>
      <c r="B19" s="50" t="s">
        <v>5</v>
      </c>
      <c r="C19" s="50" t="s">
        <v>6</v>
      </c>
      <c r="D19" s="51">
        <v>5000</v>
      </c>
      <c r="E19" s="50" t="s">
        <v>2</v>
      </c>
      <c r="F19" s="51" t="s">
        <v>7</v>
      </c>
      <c r="G19" s="52">
        <v>80</v>
      </c>
      <c r="H19" s="51" t="s">
        <v>8</v>
      </c>
      <c r="I19" s="51" t="s">
        <v>9</v>
      </c>
      <c r="J19" s="53">
        <v>50000</v>
      </c>
      <c r="K19" s="54">
        <v>1.0999999999999999E-2</v>
      </c>
      <c r="L19" s="55">
        <f t="shared" si="0"/>
        <v>550</v>
      </c>
    </row>
    <row r="20" spans="1:12" s="62" customFormat="1" ht="16" customHeight="1" x14ac:dyDescent="0.15">
      <c r="A20" s="58" t="s">
        <v>3</v>
      </c>
      <c r="B20" s="50" t="s">
        <v>5</v>
      </c>
      <c r="C20" s="50" t="s">
        <v>6</v>
      </c>
      <c r="D20" s="51">
        <v>5000</v>
      </c>
      <c r="E20" s="50" t="s">
        <v>125</v>
      </c>
      <c r="F20" s="51" t="s">
        <v>7</v>
      </c>
      <c r="G20" s="59">
        <v>80</v>
      </c>
      <c r="H20" s="51" t="s">
        <v>8</v>
      </c>
      <c r="I20" s="51" t="s">
        <v>9</v>
      </c>
      <c r="J20" s="60">
        <v>5000</v>
      </c>
      <c r="K20" s="61">
        <v>0.06</v>
      </c>
      <c r="L20" s="55">
        <f t="shared" si="0"/>
        <v>300</v>
      </c>
    </row>
    <row r="21" spans="1:12" s="56" customFormat="1" ht="16" customHeight="1" x14ac:dyDescent="0.15">
      <c r="A21" s="49">
        <v>19</v>
      </c>
      <c r="B21" s="50" t="s">
        <v>4</v>
      </c>
      <c r="C21" s="50" t="s">
        <v>46</v>
      </c>
      <c r="D21" s="51">
        <v>100</v>
      </c>
      <c r="E21" s="50" t="s">
        <v>56</v>
      </c>
      <c r="F21" s="51" t="s">
        <v>57</v>
      </c>
      <c r="G21" s="52">
        <v>300</v>
      </c>
      <c r="H21" s="51" t="s">
        <v>58</v>
      </c>
      <c r="I21" s="51" t="s">
        <v>9</v>
      </c>
      <c r="J21" s="53">
        <v>2000</v>
      </c>
      <c r="K21" s="54">
        <v>0.16</v>
      </c>
      <c r="L21" s="55">
        <f t="shared" si="0"/>
        <v>320</v>
      </c>
    </row>
    <row r="22" spans="1:12" s="56" customFormat="1" ht="16" customHeight="1" x14ac:dyDescent="0.15">
      <c r="A22" s="49">
        <v>20</v>
      </c>
      <c r="B22" s="50" t="s">
        <v>59</v>
      </c>
      <c r="C22" s="50" t="s">
        <v>60</v>
      </c>
      <c r="D22" s="51">
        <v>100</v>
      </c>
      <c r="E22" s="50" t="s">
        <v>132</v>
      </c>
      <c r="F22" s="51" t="s">
        <v>62</v>
      </c>
      <c r="G22" s="52">
        <v>250</v>
      </c>
      <c r="H22" s="51" t="s">
        <v>63</v>
      </c>
      <c r="I22" s="52">
        <v>1</v>
      </c>
      <c r="J22" s="53">
        <v>3000</v>
      </c>
      <c r="K22" s="54">
        <v>0.34</v>
      </c>
      <c r="L22" s="55">
        <f t="shared" si="0"/>
        <v>1020.0000000000001</v>
      </c>
    </row>
    <row r="23" spans="1:12" s="56" customFormat="1" ht="16" customHeight="1" x14ac:dyDescent="0.15">
      <c r="A23" s="49">
        <v>21</v>
      </c>
      <c r="B23" s="50" t="s">
        <v>64</v>
      </c>
      <c r="C23" s="50" t="s">
        <v>60</v>
      </c>
      <c r="D23" s="51">
        <v>100</v>
      </c>
      <c r="E23" s="50" t="s">
        <v>135</v>
      </c>
      <c r="F23" s="51" t="s">
        <v>62</v>
      </c>
      <c r="G23" s="52">
        <v>250</v>
      </c>
      <c r="H23" s="51" t="s">
        <v>65</v>
      </c>
      <c r="I23" s="52">
        <v>1</v>
      </c>
      <c r="J23" s="53">
        <v>10000</v>
      </c>
      <c r="K23" s="54">
        <v>0.36</v>
      </c>
      <c r="L23" s="55">
        <f t="shared" si="0"/>
        <v>3600</v>
      </c>
    </row>
    <row r="24" spans="1:12" s="56" customFormat="1" ht="16" customHeight="1" x14ac:dyDescent="0.15">
      <c r="A24" s="49">
        <v>22</v>
      </c>
      <c r="B24" s="50" t="s">
        <v>66</v>
      </c>
      <c r="C24" s="50" t="s">
        <v>67</v>
      </c>
      <c r="D24" s="51">
        <v>1</v>
      </c>
      <c r="E24" s="50" t="s">
        <v>68</v>
      </c>
      <c r="F24" s="1"/>
      <c r="G24" s="1"/>
      <c r="H24" s="51" t="s">
        <v>22</v>
      </c>
      <c r="I24" s="1"/>
      <c r="J24" s="57">
        <v>50</v>
      </c>
      <c r="K24" s="54">
        <v>33</v>
      </c>
      <c r="L24" s="55">
        <f t="shared" si="0"/>
        <v>1650</v>
      </c>
    </row>
    <row r="25" spans="1:12" s="56" customFormat="1" ht="16" customHeight="1" x14ac:dyDescent="0.15">
      <c r="A25" s="49">
        <v>23</v>
      </c>
      <c r="B25" s="50" t="s">
        <v>66</v>
      </c>
      <c r="C25" s="50" t="s">
        <v>67</v>
      </c>
      <c r="D25" s="51">
        <v>1</v>
      </c>
      <c r="E25" s="50" t="s">
        <v>69</v>
      </c>
      <c r="F25" s="1"/>
      <c r="G25" s="1"/>
      <c r="H25" s="51" t="s">
        <v>22</v>
      </c>
      <c r="I25" s="1"/>
      <c r="J25" s="57">
        <v>50</v>
      </c>
      <c r="K25" s="54">
        <v>20</v>
      </c>
      <c r="L25" s="55">
        <f t="shared" si="0"/>
        <v>1000</v>
      </c>
    </row>
    <row r="26" spans="1:12" s="56" customFormat="1" ht="16" customHeight="1" x14ac:dyDescent="0.15">
      <c r="A26" s="49">
        <v>24</v>
      </c>
      <c r="B26" s="50" t="s">
        <v>66</v>
      </c>
      <c r="C26" s="50" t="s">
        <v>67</v>
      </c>
      <c r="D26" s="51">
        <v>1</v>
      </c>
      <c r="E26" s="50" t="s">
        <v>70</v>
      </c>
      <c r="F26" s="1"/>
      <c r="G26" s="1"/>
      <c r="H26" s="51" t="s">
        <v>22</v>
      </c>
      <c r="I26" s="1"/>
      <c r="J26" s="57">
        <v>50</v>
      </c>
      <c r="K26" s="54">
        <v>20</v>
      </c>
      <c r="L26" s="55">
        <f t="shared" si="0"/>
        <v>1000</v>
      </c>
    </row>
    <row r="27" spans="1:12" s="56" customFormat="1" ht="16" customHeight="1" x14ac:dyDescent="0.15">
      <c r="A27" s="49">
        <v>25</v>
      </c>
      <c r="B27" s="50" t="s">
        <v>66</v>
      </c>
      <c r="C27" s="50" t="s">
        <v>67</v>
      </c>
      <c r="D27" s="51">
        <v>1</v>
      </c>
      <c r="E27" s="50" t="s">
        <v>71</v>
      </c>
      <c r="F27" s="1"/>
      <c r="G27" s="1"/>
      <c r="H27" s="51" t="s">
        <v>22</v>
      </c>
      <c r="I27" s="1"/>
      <c r="J27" s="57">
        <v>100</v>
      </c>
      <c r="K27" s="54">
        <v>50</v>
      </c>
      <c r="L27" s="55">
        <f t="shared" si="0"/>
        <v>5000</v>
      </c>
    </row>
    <row r="28" spans="1:12" s="56" customFormat="1" ht="16" customHeight="1" x14ac:dyDescent="0.15">
      <c r="A28" s="49">
        <v>26</v>
      </c>
      <c r="B28" s="50" t="s">
        <v>72</v>
      </c>
      <c r="C28" s="50" t="s">
        <v>73</v>
      </c>
      <c r="D28" s="51">
        <v>5</v>
      </c>
      <c r="E28" s="50" t="s">
        <v>74</v>
      </c>
      <c r="F28" s="51" t="s">
        <v>7</v>
      </c>
      <c r="G28" s="52">
        <v>80</v>
      </c>
      <c r="H28" s="51" t="s">
        <v>75</v>
      </c>
      <c r="I28" s="52">
        <v>1</v>
      </c>
      <c r="J28" s="53">
        <v>100</v>
      </c>
      <c r="K28" s="54">
        <v>3.9</v>
      </c>
      <c r="L28" s="55">
        <f t="shared" si="0"/>
        <v>390</v>
      </c>
    </row>
    <row r="29" spans="1:12" s="56" customFormat="1" ht="16" customHeight="1" x14ac:dyDescent="0.15">
      <c r="A29" s="49">
        <v>27</v>
      </c>
      <c r="B29" s="50" t="s">
        <v>72</v>
      </c>
      <c r="C29" s="50" t="s">
        <v>73</v>
      </c>
      <c r="D29" s="51">
        <v>5</v>
      </c>
      <c r="E29" s="50" t="s">
        <v>76</v>
      </c>
      <c r="F29" s="51" t="s">
        <v>7</v>
      </c>
      <c r="G29" s="52">
        <v>80</v>
      </c>
      <c r="H29" s="51" t="s">
        <v>75</v>
      </c>
      <c r="I29" s="51" t="s">
        <v>77</v>
      </c>
      <c r="J29" s="57">
        <v>25</v>
      </c>
      <c r="K29" s="54">
        <v>11</v>
      </c>
      <c r="L29" s="55">
        <f t="shared" si="0"/>
        <v>275</v>
      </c>
    </row>
    <row r="30" spans="1:12" s="56" customFormat="1" ht="16" customHeight="1" x14ac:dyDescent="0.15">
      <c r="A30" s="49">
        <v>28</v>
      </c>
      <c r="B30" s="50" t="s">
        <v>72</v>
      </c>
      <c r="C30" s="50" t="s">
        <v>73</v>
      </c>
      <c r="D30" s="51">
        <v>5</v>
      </c>
      <c r="E30" s="50" t="s">
        <v>78</v>
      </c>
      <c r="F30" s="51" t="s">
        <v>7</v>
      </c>
      <c r="G30" s="52">
        <v>80</v>
      </c>
      <c r="H30" s="51" t="s">
        <v>75</v>
      </c>
      <c r="I30" s="52">
        <v>1</v>
      </c>
      <c r="J30" s="57">
        <v>25</v>
      </c>
      <c r="K30" s="54">
        <v>7</v>
      </c>
      <c r="L30" s="55">
        <f t="shared" si="0"/>
        <v>175</v>
      </c>
    </row>
    <row r="31" spans="1:12" s="65" customFormat="1" ht="16" customHeight="1" x14ac:dyDescent="0.15">
      <c r="A31" s="58">
        <v>29</v>
      </c>
      <c r="B31" s="50" t="s">
        <v>115</v>
      </c>
      <c r="C31" s="50" t="s">
        <v>116</v>
      </c>
      <c r="D31" s="51" t="s">
        <v>124</v>
      </c>
      <c r="E31" s="50" t="s">
        <v>122</v>
      </c>
      <c r="F31" s="51" t="s">
        <v>57</v>
      </c>
      <c r="G31" s="59">
        <v>100</v>
      </c>
      <c r="H31" s="51" t="s">
        <v>104</v>
      </c>
      <c r="I31" s="51" t="s">
        <v>9</v>
      </c>
      <c r="J31" s="60">
        <v>530000</v>
      </c>
      <c r="K31" s="61">
        <v>2.3E-2</v>
      </c>
      <c r="L31" s="64">
        <f t="shared" ref="L31:L32" si="1">J31*K31</f>
        <v>12190</v>
      </c>
    </row>
    <row r="32" spans="1:12" s="65" customFormat="1" ht="16" customHeight="1" x14ac:dyDescent="0.15">
      <c r="A32" s="58">
        <v>30</v>
      </c>
      <c r="B32" s="50" t="s">
        <v>117</v>
      </c>
      <c r="C32" s="50" t="s">
        <v>116</v>
      </c>
      <c r="D32" s="51" t="s">
        <v>124</v>
      </c>
      <c r="E32" s="50" t="s">
        <v>123</v>
      </c>
      <c r="F32" s="51" t="s">
        <v>57</v>
      </c>
      <c r="G32" s="59">
        <v>100</v>
      </c>
      <c r="H32" s="51" t="s">
        <v>104</v>
      </c>
      <c r="I32" s="51" t="s">
        <v>9</v>
      </c>
      <c r="J32" s="60">
        <v>530000</v>
      </c>
      <c r="K32" s="61">
        <v>2.3E-2</v>
      </c>
      <c r="L32" s="64">
        <f t="shared" si="1"/>
        <v>12190</v>
      </c>
    </row>
    <row r="33" spans="1:12" s="56" customFormat="1" ht="16" customHeight="1" x14ac:dyDescent="0.15">
      <c r="A33" s="49">
        <v>31</v>
      </c>
      <c r="B33" s="50" t="s">
        <v>85</v>
      </c>
      <c r="C33" s="50" t="s">
        <v>86</v>
      </c>
      <c r="D33" s="51">
        <v>5000</v>
      </c>
      <c r="E33" s="50" t="s">
        <v>87</v>
      </c>
      <c r="F33" s="51" t="s">
        <v>7</v>
      </c>
      <c r="G33" s="52">
        <v>150</v>
      </c>
      <c r="H33" s="1"/>
      <c r="I33" s="52">
        <v>2</v>
      </c>
      <c r="J33" s="53">
        <v>25000</v>
      </c>
      <c r="K33" s="54">
        <v>3.4000000000000002E-2</v>
      </c>
      <c r="L33" s="55">
        <f t="shared" si="0"/>
        <v>850.00000000000011</v>
      </c>
    </row>
    <row r="34" spans="1:12" s="56" customFormat="1" ht="16" customHeight="1" x14ac:dyDescent="0.15">
      <c r="A34" s="49">
        <v>32</v>
      </c>
      <c r="B34" s="50" t="s">
        <v>19</v>
      </c>
      <c r="C34" s="50" t="s">
        <v>20</v>
      </c>
      <c r="D34" s="51">
        <v>500</v>
      </c>
      <c r="E34" s="50" t="s">
        <v>88</v>
      </c>
      <c r="F34" s="51" t="s">
        <v>7</v>
      </c>
      <c r="G34" s="52">
        <v>80</v>
      </c>
      <c r="H34" s="51" t="s">
        <v>82</v>
      </c>
      <c r="I34" s="52">
        <v>1</v>
      </c>
      <c r="J34" s="53">
        <v>2500</v>
      </c>
      <c r="K34" s="54">
        <v>0.05</v>
      </c>
      <c r="L34" s="55">
        <f t="shared" si="0"/>
        <v>125</v>
      </c>
    </row>
    <row r="35" spans="1:12" s="56" customFormat="1" ht="16" customHeight="1" x14ac:dyDescent="0.15">
      <c r="A35" s="49">
        <v>33</v>
      </c>
      <c r="B35" s="50" t="s">
        <v>89</v>
      </c>
      <c r="C35" s="50" t="s">
        <v>90</v>
      </c>
      <c r="D35" s="51">
        <v>5</v>
      </c>
      <c r="E35" s="50" t="s">
        <v>91</v>
      </c>
      <c r="F35" s="51" t="s">
        <v>57</v>
      </c>
      <c r="G35" s="52">
        <v>240</v>
      </c>
      <c r="H35" s="51" t="s">
        <v>22</v>
      </c>
      <c r="I35" s="52">
        <v>4</v>
      </c>
      <c r="J35" s="57">
        <v>500</v>
      </c>
      <c r="K35" s="54">
        <v>3</v>
      </c>
      <c r="L35" s="55">
        <f t="shared" si="0"/>
        <v>1500</v>
      </c>
    </row>
    <row r="36" spans="1:12" s="56" customFormat="1" ht="16" customHeight="1" x14ac:dyDescent="0.15">
      <c r="A36" s="49">
        <v>34</v>
      </c>
      <c r="B36" s="50" t="s">
        <v>72</v>
      </c>
      <c r="C36" s="50" t="s">
        <v>30</v>
      </c>
      <c r="D36" s="51">
        <v>5</v>
      </c>
      <c r="E36" s="50" t="s">
        <v>92</v>
      </c>
      <c r="F36" s="51" t="s">
        <v>93</v>
      </c>
      <c r="G36" s="52">
        <v>60</v>
      </c>
      <c r="H36" s="51" t="s">
        <v>22</v>
      </c>
      <c r="I36" s="52">
        <v>1</v>
      </c>
      <c r="J36" s="57">
        <v>10</v>
      </c>
      <c r="K36" s="54">
        <v>15</v>
      </c>
      <c r="L36" s="55">
        <f t="shared" si="0"/>
        <v>150</v>
      </c>
    </row>
    <row r="37" spans="1:12" s="56" customFormat="1" ht="16" customHeight="1" x14ac:dyDescent="0.15">
      <c r="A37" s="49">
        <v>35</v>
      </c>
      <c r="B37" s="50" t="s">
        <v>72</v>
      </c>
      <c r="C37" s="50" t="s">
        <v>30</v>
      </c>
      <c r="D37" s="51">
        <v>5</v>
      </c>
      <c r="E37" s="50" t="s">
        <v>94</v>
      </c>
      <c r="F37" s="51" t="s">
        <v>93</v>
      </c>
      <c r="G37" s="52">
        <v>60</v>
      </c>
      <c r="H37" s="51" t="s">
        <v>22</v>
      </c>
      <c r="I37" s="52">
        <v>1</v>
      </c>
      <c r="J37" s="57">
        <v>10</v>
      </c>
      <c r="K37" s="54">
        <v>15</v>
      </c>
      <c r="L37" s="55">
        <f t="shared" si="0"/>
        <v>150</v>
      </c>
    </row>
    <row r="38" spans="1:12" s="56" customFormat="1" ht="16" customHeight="1" x14ac:dyDescent="0.15">
      <c r="A38" s="49">
        <v>36</v>
      </c>
      <c r="B38" s="50" t="s">
        <v>72</v>
      </c>
      <c r="C38" s="50" t="s">
        <v>30</v>
      </c>
      <c r="D38" s="51">
        <v>5</v>
      </c>
      <c r="E38" s="50" t="s">
        <v>95</v>
      </c>
      <c r="F38" s="51" t="s">
        <v>93</v>
      </c>
      <c r="G38" s="52">
        <v>60</v>
      </c>
      <c r="H38" s="51" t="s">
        <v>22</v>
      </c>
      <c r="I38" s="52">
        <v>1</v>
      </c>
      <c r="J38" s="57">
        <v>10</v>
      </c>
      <c r="K38" s="54">
        <v>18</v>
      </c>
      <c r="L38" s="55">
        <f t="shared" si="0"/>
        <v>180</v>
      </c>
    </row>
    <row r="39" spans="1:12" s="56" customFormat="1" ht="16" customHeight="1" x14ac:dyDescent="0.15">
      <c r="A39" s="49">
        <v>37</v>
      </c>
      <c r="B39" s="50" t="s">
        <v>72</v>
      </c>
      <c r="C39" s="50" t="s">
        <v>30</v>
      </c>
      <c r="D39" s="51">
        <v>5</v>
      </c>
      <c r="E39" s="50" t="s">
        <v>96</v>
      </c>
      <c r="F39" s="51" t="s">
        <v>7</v>
      </c>
      <c r="G39" s="52">
        <v>80</v>
      </c>
      <c r="H39" s="51" t="s">
        <v>75</v>
      </c>
      <c r="I39" s="52">
        <v>1</v>
      </c>
      <c r="J39" s="57">
        <v>25</v>
      </c>
      <c r="K39" s="54">
        <v>6</v>
      </c>
      <c r="L39" s="55">
        <f t="shared" si="0"/>
        <v>150</v>
      </c>
    </row>
    <row r="40" spans="1:12" s="56" customFormat="1" ht="16" customHeight="1" x14ac:dyDescent="0.15">
      <c r="A40" s="49">
        <v>38</v>
      </c>
      <c r="B40" s="50" t="s">
        <v>72</v>
      </c>
      <c r="C40" s="50" t="s">
        <v>97</v>
      </c>
      <c r="D40" s="51">
        <v>5</v>
      </c>
      <c r="E40" s="50" t="s">
        <v>98</v>
      </c>
      <c r="F40" s="51" t="s">
        <v>7</v>
      </c>
      <c r="G40" s="52">
        <v>120</v>
      </c>
      <c r="H40" s="51" t="s">
        <v>82</v>
      </c>
      <c r="I40" s="51" t="s">
        <v>77</v>
      </c>
      <c r="J40" s="57">
        <v>50</v>
      </c>
      <c r="K40" s="54">
        <v>4.5</v>
      </c>
      <c r="L40" s="55">
        <f t="shared" si="0"/>
        <v>225</v>
      </c>
    </row>
    <row r="41" spans="1:12" s="56" customFormat="1" ht="16" customHeight="1" x14ac:dyDescent="0.15">
      <c r="A41" s="49">
        <v>39</v>
      </c>
      <c r="B41" s="50" t="s">
        <v>99</v>
      </c>
      <c r="C41" s="50" t="s">
        <v>46</v>
      </c>
      <c r="D41" s="51">
        <v>10</v>
      </c>
      <c r="E41" s="50" t="s">
        <v>100</v>
      </c>
      <c r="F41" s="51" t="s">
        <v>7</v>
      </c>
      <c r="G41" s="59">
        <v>250</v>
      </c>
      <c r="H41" s="51" t="s">
        <v>58</v>
      </c>
      <c r="I41" s="51" t="s">
        <v>101</v>
      </c>
      <c r="J41" s="53">
        <v>5000</v>
      </c>
      <c r="K41" s="54">
        <v>9.5000000000000001E-2</v>
      </c>
      <c r="L41" s="55">
        <f t="shared" si="0"/>
        <v>475</v>
      </c>
    </row>
    <row r="42" spans="1:12" s="56" customFormat="1" ht="16" customHeight="1" x14ac:dyDescent="0.15">
      <c r="A42" s="49">
        <v>40</v>
      </c>
      <c r="B42" s="50" t="s">
        <v>102</v>
      </c>
      <c r="C42" s="50" t="s">
        <v>20</v>
      </c>
      <c r="D42" s="51">
        <v>500</v>
      </c>
      <c r="E42" s="50" t="s">
        <v>103</v>
      </c>
      <c r="F42" s="51" t="s">
        <v>57</v>
      </c>
      <c r="G42" s="52">
        <v>150</v>
      </c>
      <c r="H42" s="51" t="s">
        <v>104</v>
      </c>
      <c r="I42" s="51" t="s">
        <v>101</v>
      </c>
      <c r="J42" s="53">
        <v>5000</v>
      </c>
      <c r="K42" s="54">
        <v>4.1000000000000002E-2</v>
      </c>
      <c r="L42" s="55">
        <f t="shared" si="0"/>
        <v>205</v>
      </c>
    </row>
    <row r="43" spans="1:12" s="56" customFormat="1" ht="16" customHeight="1" x14ac:dyDescent="0.15">
      <c r="A43" s="49">
        <v>41</v>
      </c>
      <c r="B43" s="50" t="s">
        <v>105</v>
      </c>
      <c r="C43" s="50" t="s">
        <v>67</v>
      </c>
      <c r="D43" s="51"/>
      <c r="E43" s="50" t="s">
        <v>134</v>
      </c>
      <c r="F43" s="51" t="s">
        <v>7</v>
      </c>
      <c r="G43" s="51" t="s">
        <v>106</v>
      </c>
      <c r="H43" s="51" t="s">
        <v>130</v>
      </c>
      <c r="I43" s="51" t="s">
        <v>131</v>
      </c>
      <c r="J43" s="57">
        <v>200</v>
      </c>
      <c r="K43" s="63">
        <v>21</v>
      </c>
      <c r="L43" s="55">
        <f t="shared" si="0"/>
        <v>4200</v>
      </c>
    </row>
    <row r="44" spans="1:12" s="65" customFormat="1" ht="16" customHeight="1" x14ac:dyDescent="0.15">
      <c r="A44" s="58">
        <v>42</v>
      </c>
      <c r="B44" s="50" t="s">
        <v>110</v>
      </c>
      <c r="C44" s="50" t="s">
        <v>111</v>
      </c>
      <c r="D44" s="51"/>
      <c r="E44" s="50" t="s">
        <v>112</v>
      </c>
      <c r="F44" s="51" t="s">
        <v>57</v>
      </c>
      <c r="G44" s="59">
        <v>170</v>
      </c>
      <c r="H44" s="51" t="s">
        <v>22</v>
      </c>
      <c r="I44" s="51" t="s">
        <v>9</v>
      </c>
      <c r="J44" s="60">
        <v>1000</v>
      </c>
      <c r="K44" s="61">
        <v>0.3</v>
      </c>
      <c r="L44" s="64">
        <f>J44*K44</f>
        <v>300</v>
      </c>
    </row>
    <row r="45" spans="1:12" s="65" customFormat="1" ht="16" customHeight="1" x14ac:dyDescent="0.15">
      <c r="A45" s="58">
        <v>43</v>
      </c>
      <c r="B45" s="50" t="s">
        <v>110</v>
      </c>
      <c r="C45" s="50" t="s">
        <v>111</v>
      </c>
      <c r="D45" s="51"/>
      <c r="E45" s="50" t="s">
        <v>113</v>
      </c>
      <c r="F45" s="51" t="s">
        <v>57</v>
      </c>
      <c r="G45" s="59">
        <v>170</v>
      </c>
      <c r="H45" s="51" t="s">
        <v>22</v>
      </c>
      <c r="I45" s="51" t="s">
        <v>9</v>
      </c>
      <c r="J45" s="60">
        <v>1000</v>
      </c>
      <c r="K45" s="61">
        <v>0.4</v>
      </c>
      <c r="L45" s="64">
        <f>J45*K45</f>
        <v>400</v>
      </c>
    </row>
    <row r="46" spans="1:12" s="65" customFormat="1" ht="16" customHeight="1" x14ac:dyDescent="0.15">
      <c r="A46" s="58">
        <v>44</v>
      </c>
      <c r="B46" s="50" t="s">
        <v>110</v>
      </c>
      <c r="C46" s="50" t="s">
        <v>111</v>
      </c>
      <c r="D46" s="51"/>
      <c r="E46" s="50" t="s">
        <v>114</v>
      </c>
      <c r="F46" s="51" t="s">
        <v>57</v>
      </c>
      <c r="G46" s="59">
        <v>170</v>
      </c>
      <c r="H46" s="51" t="s">
        <v>22</v>
      </c>
      <c r="I46" s="51" t="s">
        <v>9</v>
      </c>
      <c r="J46" s="60">
        <v>1000</v>
      </c>
      <c r="K46" s="61">
        <v>0.8</v>
      </c>
      <c r="L46" s="64">
        <f>J46*K46</f>
        <v>800</v>
      </c>
    </row>
    <row r="47" spans="1:12" ht="20" customHeight="1" x14ac:dyDescent="0.15">
      <c r="A47" s="34"/>
      <c r="B47" s="28"/>
      <c r="C47" s="28"/>
      <c r="D47" s="27"/>
      <c r="E47" s="28"/>
      <c r="F47" s="27"/>
      <c r="G47" s="30"/>
      <c r="H47" s="27"/>
      <c r="I47" s="27"/>
      <c r="J47" s="31"/>
      <c r="L47" s="45">
        <f>SUM(L2:L46)</f>
        <v>56520</v>
      </c>
    </row>
    <row r="48" spans="1:12" ht="12" customHeight="1" x14ac:dyDescent="0.15">
      <c r="A48" s="34"/>
      <c r="B48" s="28"/>
      <c r="C48" s="28"/>
      <c r="D48" s="27"/>
      <c r="E48" s="28"/>
      <c r="F48" s="27"/>
      <c r="G48" s="30"/>
      <c r="H48" s="27"/>
      <c r="I48" s="27"/>
      <c r="J48" s="31"/>
    </row>
    <row r="49" spans="1:10" ht="12" customHeight="1" x14ac:dyDescent="0.15">
      <c r="A49" s="34"/>
      <c r="B49" s="28"/>
      <c r="C49" s="28"/>
      <c r="D49" s="27"/>
      <c r="E49" s="28"/>
      <c r="F49" s="27"/>
      <c r="G49" s="30"/>
      <c r="H49" s="27"/>
      <c r="I49" s="27"/>
      <c r="J49" s="31"/>
    </row>
    <row r="50" spans="1:10" ht="12" customHeight="1" x14ac:dyDescent="0.15">
      <c r="A50" s="34"/>
      <c r="B50" s="28"/>
      <c r="C50" s="28"/>
      <c r="D50" s="27"/>
      <c r="E50" s="28"/>
      <c r="F50" s="27"/>
      <c r="G50" s="30"/>
      <c r="H50" s="27"/>
      <c r="I50" s="27"/>
      <c r="J50" s="31"/>
    </row>
    <row r="51" spans="1:10" ht="12" customHeight="1" x14ac:dyDescent="0.15">
      <c r="A51" s="34"/>
      <c r="B51" s="28"/>
      <c r="C51" s="28"/>
      <c r="D51" s="27"/>
      <c r="E51" s="28"/>
      <c r="F51" s="27"/>
      <c r="G51" s="30"/>
      <c r="H51" s="27"/>
      <c r="I51" s="27"/>
      <c r="J51" s="31"/>
    </row>
    <row r="52" spans="1:10" ht="12" customHeight="1" x14ac:dyDescent="0.15">
      <c r="A52" s="34"/>
      <c r="B52" s="28"/>
      <c r="C52" s="28"/>
      <c r="D52" s="27"/>
      <c r="E52" s="28"/>
      <c r="F52" s="27"/>
      <c r="G52" s="30"/>
      <c r="H52" s="27"/>
      <c r="I52" s="27"/>
      <c r="J52" s="31"/>
    </row>
    <row r="53" spans="1:10" ht="5.25" customHeight="1" x14ac:dyDescent="0.15">
      <c r="A53" s="19"/>
      <c r="B53" s="19"/>
      <c r="C53" s="19"/>
      <c r="D53" s="66"/>
      <c r="E53" s="19"/>
      <c r="F53" s="19"/>
      <c r="G53" s="19"/>
      <c r="H53" s="19"/>
      <c r="I53" s="19"/>
      <c r="J53" s="20"/>
    </row>
    <row r="54" spans="1:10" ht="8.5" customHeight="1" x14ac:dyDescent="0.15">
      <c r="A54" s="19"/>
      <c r="B54" s="19"/>
      <c r="C54" s="19"/>
      <c r="D54" s="66"/>
      <c r="E54" s="19"/>
      <c r="F54" s="19"/>
      <c r="G54" s="19"/>
      <c r="H54" s="19"/>
      <c r="I54" s="19"/>
      <c r="J54" s="20"/>
    </row>
    <row r="55" spans="1:10" ht="10" customHeight="1" x14ac:dyDescent="0.15">
      <c r="A55" s="19"/>
      <c r="B55" s="19"/>
      <c r="C55" s="19"/>
      <c r="D55" s="66"/>
      <c r="E55" s="19"/>
      <c r="F55" s="19"/>
      <c r="G55" s="19"/>
      <c r="H55" s="19"/>
      <c r="I55" s="19"/>
      <c r="J55" s="20"/>
    </row>
    <row r="56" spans="1:10" ht="9.5" customHeight="1" x14ac:dyDescent="0.15">
      <c r="A56" s="19"/>
      <c r="B56" s="19"/>
      <c r="C56" s="19"/>
      <c r="D56" s="66"/>
      <c r="E56" s="19"/>
      <c r="F56" s="19"/>
      <c r="G56" s="19"/>
      <c r="H56" s="19"/>
      <c r="I56" s="19"/>
      <c r="J56" s="20"/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Jesús</vt:lpstr>
      <vt:lpstr>Para rellenar</vt:lpstr>
      <vt:lpstr>Propuesta 1</vt:lpstr>
      <vt:lpstr>'Para rellenar'!Área_de_impresión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Anexo.xlsx</dc:title>
  <dc:creator>Monica Ingugom</dc:creator>
  <cp:lastModifiedBy>Jesus Moran</cp:lastModifiedBy>
  <cp:lastPrinted>2023-09-18T06:31:10Z</cp:lastPrinted>
  <dcterms:created xsi:type="dcterms:W3CDTF">2023-02-15T11:22:50Z</dcterms:created>
  <dcterms:modified xsi:type="dcterms:W3CDTF">2023-09-18T07:53:46Z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2019-08-02T00:00:00Z</vt:filetime>
  </property>
  <property fmtid="{D5CDD505-2E9C-101B-9397-08002B2CF9AE}" pid="3" name="LastSaved">
    <vt:filetime>2023-02-15T00:00:00Z</vt:filetime>
  </property>
  <property fmtid="{D5CDD505-2E9C-101B-9397-08002B2CF9AE}" pid="4" name="Producer">
    <vt:lpwstr>Microsoft: Print To PDF</vt:lpwstr>
  </property>
</Properties>
</file>