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Home\_CONTADORES\PLIEGO SUMINISTRO\0000_SUMINISTRO_MATERIAL_CONTADORES\"/>
    </mc:Choice>
  </mc:AlternateContent>
  <xr:revisionPtr revIDLastSave="0" documentId="13_ncr:1_{BF2D95E0-07F7-4F5D-B334-A6068EF3F821}" xr6:coauthVersionLast="47" xr6:coauthVersionMax="47" xr10:uidLastSave="{00000000-0000-0000-0000-000000000000}"/>
  <bookViews>
    <workbookView xWindow="31665" yWindow="1635" windowWidth="23115" windowHeight="13395" xr2:uid="{A50A4A59-6066-4CCE-BFA5-283742BEAC6B}"/>
  </bookViews>
  <sheets>
    <sheet name="VALORACION ECONOMICA LOT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1" l="1"/>
  <c r="F39" i="1"/>
  <c r="F40" i="1"/>
  <c r="F38" i="1"/>
  <c r="F32" i="1"/>
  <c r="F33" i="1"/>
  <c r="F34" i="1"/>
  <c r="F35" i="1"/>
  <c r="F36" i="1"/>
  <c r="F37" i="1"/>
  <c r="F31" i="1"/>
  <c r="F24" i="1"/>
  <c r="F25" i="1"/>
  <c r="F26" i="1"/>
  <c r="F27" i="1"/>
  <c r="F28" i="1"/>
  <c r="F29" i="1"/>
  <c r="F30" i="1"/>
  <c r="F23" i="1"/>
  <c r="F19" i="1"/>
  <c r="F20" i="1"/>
  <c r="F21" i="1"/>
  <c r="F22" i="1"/>
  <c r="F18" i="1"/>
  <c r="F16" i="1"/>
  <c r="F17" i="1"/>
  <c r="F15" i="1"/>
  <c r="F12" i="1"/>
  <c r="F13" i="1"/>
  <c r="F14" i="1"/>
  <c r="F11" i="1"/>
  <c r="F9" i="1"/>
  <c r="F10" i="1"/>
  <c r="F8" i="1"/>
  <c r="F7" i="1"/>
  <c r="F6" i="1"/>
  <c r="F42" i="1" s="1"/>
</calcChain>
</file>

<file path=xl/sharedStrings.xml><?xml version="1.0" encoding="utf-8"?>
<sst xmlns="http://schemas.openxmlformats.org/spreadsheetml/2006/main" count="88" uniqueCount="62">
  <si>
    <t>FAMILIA</t>
  </si>
  <si>
    <t>COD</t>
  </si>
  <si>
    <t>MARCA</t>
  </si>
  <si>
    <t>OTRAS MARCAS</t>
  </si>
  <si>
    <t>ARAD - Contazara</t>
  </si>
  <si>
    <t>SIEMENS</t>
  </si>
  <si>
    <t>KROHNE</t>
  </si>
  <si>
    <t>ELSTER - IBERCONTA</t>
  </si>
  <si>
    <t>MICROCOM</t>
  </si>
  <si>
    <t>REPUESTOS VARIOS</t>
  </si>
  <si>
    <t>ACCESORIOS</t>
  </si>
  <si>
    <t>SOFREL</t>
  </si>
  <si>
    <t>NIVUS</t>
  </si>
  <si>
    <t>OTROS</t>
  </si>
  <si>
    <t>CONTADOR MECÁNICO TIPO WOLTMAN</t>
  </si>
  <si>
    <t>CAUDALÍMETROS ELECTROMAGNÉTICOS</t>
  </si>
  <si>
    <t xml:space="preserve">CAUDALÍMETROS ULTRASÓNICOS </t>
  </si>
  <si>
    <t>DATALOGGER</t>
  </si>
  <si>
    <t>BATERIAS Y FUNGIBLES</t>
  </si>
  <si>
    <t>% PONDERACIÓN FAMILIA</t>
  </si>
  <si>
    <t>% PONDERACIÓN MARCA/FAMILIA</t>
  </si>
  <si>
    <t>% PONDERACIÓN  (Pi)</t>
  </si>
  <si>
    <t>% DESCUENTO OFERTADO (Di)</t>
  </si>
  <si>
    <t>% DESCUENTO PONDERADO (DPi)      (Calculado Pi*Di)</t>
  </si>
  <si>
    <t>TOTAL OFERTA (Ʃ Dpi)</t>
  </si>
  <si>
    <t>SAT-01</t>
  </si>
  <si>
    <t>SAT-02</t>
  </si>
  <si>
    <t>SAT-03</t>
  </si>
  <si>
    <t>CTM-01</t>
  </si>
  <si>
    <t>CTM-02</t>
  </si>
  <si>
    <t>CTE-01</t>
  </si>
  <si>
    <t>CTE-02</t>
  </si>
  <si>
    <t>CTE-03</t>
  </si>
  <si>
    <t>CTU-01</t>
  </si>
  <si>
    <t>CTU-02</t>
  </si>
  <si>
    <t>CTU-03</t>
  </si>
  <si>
    <t>CTU-04</t>
  </si>
  <si>
    <t>DLG-01</t>
  </si>
  <si>
    <t>DLG-02</t>
  </si>
  <si>
    <t>DLG-03</t>
  </si>
  <si>
    <t>BAF-01</t>
  </si>
  <si>
    <t>BAF-02</t>
  </si>
  <si>
    <t>BAF-03</t>
  </si>
  <si>
    <t>BAF-04</t>
  </si>
  <si>
    <t>BAF-05</t>
  </si>
  <si>
    <t>REP-01</t>
  </si>
  <si>
    <t>REP-02</t>
  </si>
  <si>
    <t>REP-03</t>
  </si>
  <si>
    <t>REP-04</t>
  </si>
  <si>
    <t>REP-05</t>
  </si>
  <si>
    <t>REP-06</t>
  </si>
  <si>
    <t>REP-07</t>
  </si>
  <si>
    <t>REP-08</t>
  </si>
  <si>
    <t>ACC-01</t>
  </si>
  <si>
    <t>ACC-02</t>
  </si>
  <si>
    <t>ACC-03</t>
  </si>
  <si>
    <t>ACC-04</t>
  </si>
  <si>
    <t>ACC-05</t>
  </si>
  <si>
    <t>ACC-06</t>
  </si>
  <si>
    <t>ACC-07</t>
  </si>
  <si>
    <t>SUMINISTRO CONTADORES Y SERVICIOS ASOCIADOS</t>
  </si>
  <si>
    <t>SERVICIO ASISTENCIA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</si>
</sst>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2" xfId="0" applyBorder="1"/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wrapText="1"/>
    </xf>
    <xf numFmtId="10" fontId="0" fillId="0" borderId="0" xfId="0" applyNumberFormat="1"/>
    <xf numFmtId="9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0" xfId="0" applyFont="1"/>
    <xf numFmtId="9" fontId="0" fillId="0" borderId="2" xfId="1" applyFont="1" applyBorder="1" applyAlignment="1">
      <alignment horizontal="right"/>
    </xf>
    <xf numFmtId="9" fontId="0" fillId="0" borderId="2" xfId="0" applyNumberFormat="1" applyBorder="1"/>
    <xf numFmtId="0" fontId="0" fillId="0" borderId="5" xfId="0" applyFill="1" applyBorder="1"/>
    <xf numFmtId="9" fontId="0" fillId="0" borderId="5" xfId="1" applyFont="1" applyFill="1" applyBorder="1" applyAlignment="1">
      <alignment horizontal="right"/>
    </xf>
    <xf numFmtId="9" fontId="0" fillId="0" borderId="2" xfId="1" applyFont="1" applyBorder="1" applyAlignment="1">
      <alignment horizontal="center" vertical="center" wrapText="1"/>
    </xf>
    <xf numFmtId="9" fontId="0" fillId="0" borderId="0" xfId="0" applyNumberFormat="1" applyAlignment="1">
      <alignment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CE9B-4A5F-4CFE-8A2B-6DC45B781D86}">
  <dimension ref="A1:H42"/>
  <sheetViews>
    <sheetView tabSelected="1" topLeftCell="A18" workbookViewId="0">
      <selection activeCell="A2" sqref="A2:H41"/>
    </sheetView>
  </sheetViews>
  <sheetFormatPr baseColWidth="10" defaultRowHeight="15" x14ac:dyDescent="0.25"/>
  <cols>
    <col min="1" max="1" width="36.5703125" style="4" customWidth="1"/>
    <col min="2" max="2" width="19.5703125" style="4" customWidth="1"/>
    <col min="3" max="3" width="14.85546875" style="5" customWidth="1"/>
    <col min="4" max="4" width="21" customWidth="1"/>
    <col min="5" max="5" width="16" customWidth="1"/>
    <col min="6" max="6" width="16" style="6" customWidth="1"/>
    <col min="7" max="7" width="20.140625" customWidth="1"/>
    <col min="8" max="8" width="20.85546875" customWidth="1"/>
    <col min="9" max="9" width="11.7109375" customWidth="1"/>
    <col min="10" max="10" width="5.7109375" customWidth="1"/>
    <col min="11" max="14" width="5.140625" customWidth="1"/>
    <col min="15" max="15" width="8.7109375" customWidth="1"/>
    <col min="16" max="16" width="7.140625" customWidth="1"/>
    <col min="17" max="17" width="8.42578125" customWidth="1"/>
    <col min="18" max="26" width="5.140625" customWidth="1"/>
    <col min="29" max="29" width="9.7109375" customWidth="1"/>
    <col min="30" max="30" width="7.42578125" customWidth="1"/>
    <col min="31" max="31" width="8.42578125" customWidth="1"/>
    <col min="32" max="32" width="7.5703125" customWidth="1"/>
    <col min="33" max="33" width="8" customWidth="1"/>
    <col min="34" max="34" width="6.7109375" customWidth="1"/>
    <col min="35" max="35" width="7.140625" customWidth="1"/>
    <col min="36" max="36" width="5.140625" customWidth="1"/>
    <col min="37" max="37" width="6.140625" customWidth="1"/>
    <col min="38" max="38" width="6.7109375" customWidth="1"/>
    <col min="39" max="40" width="6.5703125" customWidth="1"/>
    <col min="41" max="41" width="6.85546875" customWidth="1"/>
    <col min="42" max="42" width="7.42578125" customWidth="1"/>
    <col min="43" max="43" width="7.28515625" customWidth="1"/>
    <col min="44" max="44" width="7" customWidth="1"/>
    <col min="45" max="45" width="7.28515625" customWidth="1"/>
  </cols>
  <sheetData>
    <row r="1" spans="1:8" ht="15.75" thickBot="1" x14ac:dyDescent="0.3"/>
    <row r="2" spans="1:8" ht="39.75" customHeight="1" thickBot="1" x14ac:dyDescent="0.3">
      <c r="A2" s="7" t="s">
        <v>60</v>
      </c>
      <c r="B2" s="8"/>
      <c r="C2" s="8"/>
      <c r="D2" s="8"/>
      <c r="E2" s="8"/>
      <c r="F2" s="8"/>
      <c r="G2" s="8"/>
      <c r="H2" s="9"/>
    </row>
    <row r="3" spans="1:8" ht="39.75" customHeight="1" x14ac:dyDescent="0.25">
      <c r="A3" s="10"/>
      <c r="B3" s="10"/>
      <c r="C3" s="10"/>
      <c r="D3" s="10"/>
      <c r="E3" s="10"/>
      <c r="F3" s="10"/>
    </row>
    <row r="4" spans="1:8" x14ac:dyDescent="0.25">
      <c r="B4" s="6"/>
      <c r="E4" s="6"/>
    </row>
    <row r="5" spans="1:8" ht="45" x14ac:dyDescent="0.25">
      <c r="A5" s="11" t="s">
        <v>0</v>
      </c>
      <c r="B5" s="12" t="s">
        <v>19</v>
      </c>
      <c r="C5" s="13" t="s">
        <v>1</v>
      </c>
      <c r="D5" s="11" t="s">
        <v>2</v>
      </c>
      <c r="E5" s="12" t="s">
        <v>20</v>
      </c>
      <c r="F5" s="12" t="s">
        <v>21</v>
      </c>
      <c r="G5" s="14" t="s">
        <v>22</v>
      </c>
      <c r="H5" s="12" t="s">
        <v>23</v>
      </c>
    </row>
    <row r="6" spans="1:8" x14ac:dyDescent="0.25">
      <c r="A6" s="2" t="s">
        <v>14</v>
      </c>
      <c r="B6" s="20">
        <v>0.05</v>
      </c>
      <c r="C6" s="1" t="s">
        <v>28</v>
      </c>
      <c r="D6" s="1" t="s">
        <v>7</v>
      </c>
      <c r="E6" s="16">
        <v>0.95</v>
      </c>
      <c r="F6" s="17">
        <f>E6*$B$6</f>
        <v>4.7500000000000001E-2</v>
      </c>
      <c r="G6" s="1"/>
      <c r="H6" s="1"/>
    </row>
    <row r="7" spans="1:8" x14ac:dyDescent="0.25">
      <c r="A7" s="2"/>
      <c r="B7" s="20"/>
      <c r="C7" s="1" t="s">
        <v>29</v>
      </c>
      <c r="D7" s="1" t="s">
        <v>3</v>
      </c>
      <c r="E7" s="16">
        <v>0.05</v>
      </c>
      <c r="F7" s="17">
        <f>E7*$B$6</f>
        <v>2.5000000000000005E-3</v>
      </c>
      <c r="G7" s="1"/>
      <c r="H7" s="1"/>
    </row>
    <row r="8" spans="1:8" x14ac:dyDescent="0.25">
      <c r="A8" s="2" t="s">
        <v>15</v>
      </c>
      <c r="B8" s="20">
        <v>0.4</v>
      </c>
      <c r="C8" s="1" t="s">
        <v>30</v>
      </c>
      <c r="D8" s="1" t="s">
        <v>5</v>
      </c>
      <c r="E8" s="16">
        <v>0.75</v>
      </c>
      <c r="F8" s="17">
        <f>E8*$B$8</f>
        <v>0.30000000000000004</v>
      </c>
      <c r="G8" s="1"/>
      <c r="H8" s="1"/>
    </row>
    <row r="9" spans="1:8" x14ac:dyDescent="0.25">
      <c r="A9" s="2"/>
      <c r="B9" s="20"/>
      <c r="C9" s="1" t="s">
        <v>31</v>
      </c>
      <c r="D9" s="1" t="s">
        <v>6</v>
      </c>
      <c r="E9" s="16">
        <v>0.2</v>
      </c>
      <c r="F9" s="17">
        <f t="shared" ref="F9:F10" si="0">E9*$B$8</f>
        <v>8.0000000000000016E-2</v>
      </c>
      <c r="G9" s="1"/>
      <c r="H9" s="1"/>
    </row>
    <row r="10" spans="1:8" x14ac:dyDescent="0.25">
      <c r="A10" s="2"/>
      <c r="B10" s="20"/>
      <c r="C10" s="1" t="s">
        <v>32</v>
      </c>
      <c r="D10" s="1" t="s">
        <v>3</v>
      </c>
      <c r="E10" s="16">
        <v>0.05</v>
      </c>
      <c r="F10" s="17">
        <f t="shared" si="0"/>
        <v>2.0000000000000004E-2</v>
      </c>
      <c r="G10" s="1"/>
      <c r="H10" s="1"/>
    </row>
    <row r="11" spans="1:8" x14ac:dyDescent="0.25">
      <c r="A11" s="3" t="s">
        <v>16</v>
      </c>
      <c r="B11" s="20">
        <v>0.2</v>
      </c>
      <c r="C11" s="1" t="s">
        <v>33</v>
      </c>
      <c r="D11" s="1" t="s">
        <v>4</v>
      </c>
      <c r="E11" s="16">
        <v>0.55000000000000004</v>
      </c>
      <c r="F11" s="17">
        <f>E11*$B$11</f>
        <v>0.11000000000000001</v>
      </c>
      <c r="G11" s="1"/>
      <c r="H11" s="1"/>
    </row>
    <row r="12" spans="1:8" x14ac:dyDescent="0.25">
      <c r="A12" s="3"/>
      <c r="B12" s="20"/>
      <c r="C12" s="1" t="s">
        <v>34</v>
      </c>
      <c r="D12" s="1" t="s">
        <v>5</v>
      </c>
      <c r="E12" s="16">
        <v>0.2</v>
      </c>
      <c r="F12" s="17">
        <f t="shared" ref="F12:F14" si="1">E12*$B$11</f>
        <v>4.0000000000000008E-2</v>
      </c>
      <c r="G12" s="1"/>
      <c r="H12" s="1"/>
    </row>
    <row r="13" spans="1:8" x14ac:dyDescent="0.25">
      <c r="A13" s="3"/>
      <c r="B13" s="20"/>
      <c r="C13" s="1" t="s">
        <v>35</v>
      </c>
      <c r="D13" s="1" t="s">
        <v>6</v>
      </c>
      <c r="E13" s="16">
        <v>0.2</v>
      </c>
      <c r="F13" s="17">
        <f t="shared" si="1"/>
        <v>4.0000000000000008E-2</v>
      </c>
      <c r="G13" s="1"/>
      <c r="H13" s="1"/>
    </row>
    <row r="14" spans="1:8" x14ac:dyDescent="0.25">
      <c r="A14" s="3"/>
      <c r="B14" s="20"/>
      <c r="C14" s="1" t="s">
        <v>36</v>
      </c>
      <c r="D14" s="1" t="s">
        <v>3</v>
      </c>
      <c r="E14" s="16">
        <v>0.05</v>
      </c>
      <c r="F14" s="17">
        <f t="shared" si="1"/>
        <v>1.0000000000000002E-2</v>
      </c>
      <c r="G14" s="1"/>
      <c r="H14" s="1"/>
    </row>
    <row r="15" spans="1:8" x14ac:dyDescent="0.25">
      <c r="A15" s="3" t="s">
        <v>17</v>
      </c>
      <c r="B15" s="20">
        <v>0.1</v>
      </c>
      <c r="C15" s="1" t="s">
        <v>37</v>
      </c>
      <c r="D15" s="1" t="s">
        <v>8</v>
      </c>
      <c r="E15" s="16">
        <v>0.8</v>
      </c>
      <c r="F15" s="17">
        <f>E15*$B$15</f>
        <v>8.0000000000000016E-2</v>
      </c>
      <c r="G15" s="1"/>
      <c r="H15" s="1"/>
    </row>
    <row r="16" spans="1:8" x14ac:dyDescent="0.25">
      <c r="A16" s="3"/>
      <c r="B16" s="20"/>
      <c r="C16" s="1" t="s">
        <v>38</v>
      </c>
      <c r="D16" s="1" t="s">
        <v>11</v>
      </c>
      <c r="E16" s="16">
        <v>0.15</v>
      </c>
      <c r="F16" s="17">
        <f t="shared" ref="F16:F17" si="2">E16*$B$15</f>
        <v>1.4999999999999999E-2</v>
      </c>
      <c r="G16" s="1"/>
      <c r="H16" s="1"/>
    </row>
    <row r="17" spans="1:8" x14ac:dyDescent="0.25">
      <c r="A17" s="3"/>
      <c r="B17" s="20"/>
      <c r="C17" s="1" t="s">
        <v>39</v>
      </c>
      <c r="D17" s="1" t="s">
        <v>3</v>
      </c>
      <c r="E17" s="16">
        <v>0.05</v>
      </c>
      <c r="F17" s="17">
        <f t="shared" si="2"/>
        <v>5.000000000000001E-3</v>
      </c>
      <c r="G17" s="1"/>
      <c r="H17" s="1"/>
    </row>
    <row r="18" spans="1:8" x14ac:dyDescent="0.25">
      <c r="A18" s="3" t="s">
        <v>18</v>
      </c>
      <c r="B18" s="20">
        <v>0.05</v>
      </c>
      <c r="C18" s="1" t="s">
        <v>40</v>
      </c>
      <c r="D18" s="1" t="s">
        <v>5</v>
      </c>
      <c r="E18" s="16">
        <v>0.25</v>
      </c>
      <c r="F18" s="17">
        <f>E18*$B$18</f>
        <v>1.2500000000000001E-2</v>
      </c>
      <c r="G18" s="1"/>
      <c r="H18" s="1"/>
    </row>
    <row r="19" spans="1:8" x14ac:dyDescent="0.25">
      <c r="A19" s="3"/>
      <c r="B19" s="20"/>
      <c r="C19" s="1" t="s">
        <v>41</v>
      </c>
      <c r="D19" s="1" t="s">
        <v>6</v>
      </c>
      <c r="E19" s="16">
        <v>0.25</v>
      </c>
      <c r="F19" s="17">
        <f t="shared" ref="F19:F22" si="3">E19*$B$18</f>
        <v>1.2500000000000001E-2</v>
      </c>
      <c r="G19" s="1"/>
      <c r="H19" s="1"/>
    </row>
    <row r="20" spans="1:8" x14ac:dyDescent="0.25">
      <c r="A20" s="3"/>
      <c r="B20" s="20"/>
      <c r="C20" s="1" t="s">
        <v>42</v>
      </c>
      <c r="D20" s="1" t="s">
        <v>8</v>
      </c>
      <c r="E20" s="16">
        <v>0.25</v>
      </c>
      <c r="F20" s="17">
        <f t="shared" si="3"/>
        <v>1.2500000000000001E-2</v>
      </c>
      <c r="G20" s="1"/>
      <c r="H20" s="1"/>
    </row>
    <row r="21" spans="1:8" x14ac:dyDescent="0.25">
      <c r="A21" s="3"/>
      <c r="B21" s="20"/>
      <c r="C21" s="1" t="s">
        <v>43</v>
      </c>
      <c r="D21" s="1" t="s">
        <v>11</v>
      </c>
      <c r="E21" s="16">
        <v>0.2</v>
      </c>
      <c r="F21" s="17">
        <f t="shared" si="3"/>
        <v>1.0000000000000002E-2</v>
      </c>
      <c r="G21" s="1"/>
      <c r="H21" s="1"/>
    </row>
    <row r="22" spans="1:8" x14ac:dyDescent="0.25">
      <c r="A22" s="3"/>
      <c r="B22" s="20"/>
      <c r="C22" s="1" t="s">
        <v>44</v>
      </c>
      <c r="D22" s="1" t="s">
        <v>3</v>
      </c>
      <c r="E22" s="16">
        <v>0.05</v>
      </c>
      <c r="F22" s="17">
        <f t="shared" si="3"/>
        <v>2.5000000000000005E-3</v>
      </c>
      <c r="G22" s="1"/>
      <c r="H22" s="1"/>
    </row>
    <row r="23" spans="1:8" x14ac:dyDescent="0.25">
      <c r="A23" s="3" t="s">
        <v>9</v>
      </c>
      <c r="B23" s="20">
        <v>0.05</v>
      </c>
      <c r="C23" s="1" t="s">
        <v>45</v>
      </c>
      <c r="D23" s="1" t="s">
        <v>7</v>
      </c>
      <c r="E23" s="16">
        <v>0.15</v>
      </c>
      <c r="F23" s="17">
        <f>E23*$B$23</f>
        <v>7.4999999999999997E-3</v>
      </c>
      <c r="G23" s="1"/>
      <c r="H23" s="1"/>
    </row>
    <row r="24" spans="1:8" x14ac:dyDescent="0.25">
      <c r="A24" s="3"/>
      <c r="B24" s="20"/>
      <c r="C24" s="1" t="s">
        <v>46</v>
      </c>
      <c r="D24" s="1" t="s">
        <v>5</v>
      </c>
      <c r="E24" s="16">
        <v>0.15</v>
      </c>
      <c r="F24" s="17">
        <f t="shared" ref="F24:F30" si="4">E24*$B$23</f>
        <v>7.4999999999999997E-3</v>
      </c>
      <c r="G24" s="1"/>
      <c r="H24" s="1"/>
    </row>
    <row r="25" spans="1:8" x14ac:dyDescent="0.25">
      <c r="A25" s="3"/>
      <c r="B25" s="20"/>
      <c r="C25" s="1" t="s">
        <v>47</v>
      </c>
      <c r="D25" s="1" t="s">
        <v>6</v>
      </c>
      <c r="E25" s="16">
        <v>0.15</v>
      </c>
      <c r="F25" s="17">
        <f t="shared" si="4"/>
        <v>7.4999999999999997E-3</v>
      </c>
      <c r="G25" s="1"/>
      <c r="H25" s="1"/>
    </row>
    <row r="26" spans="1:8" x14ac:dyDescent="0.25">
      <c r="A26" s="3"/>
      <c r="B26" s="20"/>
      <c r="C26" s="1" t="s">
        <v>48</v>
      </c>
      <c r="D26" s="1" t="s">
        <v>4</v>
      </c>
      <c r="E26" s="16">
        <v>0.15</v>
      </c>
      <c r="F26" s="17">
        <f t="shared" si="4"/>
        <v>7.4999999999999997E-3</v>
      </c>
      <c r="G26" s="1"/>
      <c r="H26" s="1"/>
    </row>
    <row r="27" spans="1:8" x14ac:dyDescent="0.25">
      <c r="A27" s="3"/>
      <c r="B27" s="20"/>
      <c r="C27" s="1" t="s">
        <v>49</v>
      </c>
      <c r="D27" s="1" t="s">
        <v>8</v>
      </c>
      <c r="E27" s="16">
        <v>0.15</v>
      </c>
      <c r="F27" s="17">
        <f t="shared" si="4"/>
        <v>7.4999999999999997E-3</v>
      </c>
      <c r="G27" s="1"/>
      <c r="H27" s="1"/>
    </row>
    <row r="28" spans="1:8" x14ac:dyDescent="0.25">
      <c r="A28" s="3"/>
      <c r="B28" s="20"/>
      <c r="C28" s="1" t="s">
        <v>50</v>
      </c>
      <c r="D28" s="1" t="s">
        <v>12</v>
      </c>
      <c r="E28" s="16">
        <v>0.15</v>
      </c>
      <c r="F28" s="17">
        <f t="shared" si="4"/>
        <v>7.4999999999999997E-3</v>
      </c>
      <c r="G28" s="1"/>
      <c r="H28" s="1"/>
    </row>
    <row r="29" spans="1:8" x14ac:dyDescent="0.25">
      <c r="A29" s="3"/>
      <c r="B29" s="20"/>
      <c r="C29" s="1" t="s">
        <v>51</v>
      </c>
      <c r="D29" s="18" t="s">
        <v>11</v>
      </c>
      <c r="E29" s="19">
        <v>0.05</v>
      </c>
      <c r="F29" s="17">
        <f t="shared" si="4"/>
        <v>2.5000000000000005E-3</v>
      </c>
      <c r="G29" s="1"/>
      <c r="H29" s="1"/>
    </row>
    <row r="30" spans="1:8" x14ac:dyDescent="0.25">
      <c r="A30" s="3"/>
      <c r="B30" s="20"/>
      <c r="C30" s="1" t="s">
        <v>52</v>
      </c>
      <c r="D30" s="1" t="s">
        <v>3</v>
      </c>
      <c r="E30" s="16">
        <v>0.05</v>
      </c>
      <c r="F30" s="17">
        <f t="shared" si="4"/>
        <v>2.5000000000000005E-3</v>
      </c>
      <c r="G30" s="1"/>
      <c r="H30" s="1"/>
    </row>
    <row r="31" spans="1:8" x14ac:dyDescent="0.25">
      <c r="A31" s="3" t="s">
        <v>10</v>
      </c>
      <c r="B31" s="20">
        <v>0.1</v>
      </c>
      <c r="C31" s="1" t="s">
        <v>53</v>
      </c>
      <c r="D31" s="1" t="s">
        <v>7</v>
      </c>
      <c r="E31" s="16">
        <v>0.15</v>
      </c>
      <c r="F31" s="17">
        <f>E31*$B$31</f>
        <v>1.4999999999999999E-2</v>
      </c>
      <c r="G31" s="1"/>
      <c r="H31" s="1"/>
    </row>
    <row r="32" spans="1:8" x14ac:dyDescent="0.25">
      <c r="A32" s="3"/>
      <c r="B32" s="20"/>
      <c r="C32" s="1" t="s">
        <v>54</v>
      </c>
      <c r="D32" s="1" t="s">
        <v>5</v>
      </c>
      <c r="E32" s="16">
        <v>0.2</v>
      </c>
      <c r="F32" s="17">
        <f t="shared" ref="F32:F37" si="5">E32*$B$31</f>
        <v>2.0000000000000004E-2</v>
      </c>
      <c r="G32" s="1"/>
      <c r="H32" s="1"/>
    </row>
    <row r="33" spans="1:8" x14ac:dyDescent="0.25">
      <c r="A33" s="3"/>
      <c r="B33" s="20"/>
      <c r="C33" s="1" t="s">
        <v>55</v>
      </c>
      <c r="D33" s="1" t="s">
        <v>6</v>
      </c>
      <c r="E33" s="16">
        <v>0.15</v>
      </c>
      <c r="F33" s="17">
        <f t="shared" si="5"/>
        <v>1.4999999999999999E-2</v>
      </c>
      <c r="G33" s="1"/>
      <c r="H33" s="1"/>
    </row>
    <row r="34" spans="1:8" x14ac:dyDescent="0.25">
      <c r="A34" s="3"/>
      <c r="B34" s="20"/>
      <c r="C34" s="1" t="s">
        <v>56</v>
      </c>
      <c r="D34" s="1" t="s">
        <v>4</v>
      </c>
      <c r="E34" s="16">
        <v>0.2</v>
      </c>
      <c r="F34" s="17">
        <f t="shared" si="5"/>
        <v>2.0000000000000004E-2</v>
      </c>
      <c r="G34" s="1"/>
      <c r="H34" s="1"/>
    </row>
    <row r="35" spans="1:8" x14ac:dyDescent="0.25">
      <c r="A35" s="3"/>
      <c r="B35" s="20"/>
      <c r="C35" s="1" t="s">
        <v>57</v>
      </c>
      <c r="D35" s="1" t="s">
        <v>8</v>
      </c>
      <c r="E35" s="16">
        <v>0.2</v>
      </c>
      <c r="F35" s="17">
        <f t="shared" si="5"/>
        <v>2.0000000000000004E-2</v>
      </c>
      <c r="G35" s="1"/>
      <c r="H35" s="1"/>
    </row>
    <row r="36" spans="1:8" x14ac:dyDescent="0.25">
      <c r="A36" s="3"/>
      <c r="B36" s="20"/>
      <c r="C36" s="1" t="s">
        <v>58</v>
      </c>
      <c r="D36" s="1" t="s">
        <v>11</v>
      </c>
      <c r="E36" s="16">
        <v>0.05</v>
      </c>
      <c r="F36" s="17">
        <f t="shared" si="5"/>
        <v>5.000000000000001E-3</v>
      </c>
      <c r="G36" s="1"/>
      <c r="H36" s="1"/>
    </row>
    <row r="37" spans="1:8" x14ac:dyDescent="0.25">
      <c r="A37" s="3"/>
      <c r="B37" s="20"/>
      <c r="C37" s="1" t="s">
        <v>59</v>
      </c>
      <c r="D37" s="1" t="s">
        <v>3</v>
      </c>
      <c r="E37" s="16">
        <v>0.05</v>
      </c>
      <c r="F37" s="17">
        <f t="shared" si="5"/>
        <v>5.000000000000001E-3</v>
      </c>
      <c r="G37" s="1"/>
      <c r="H37" s="1"/>
    </row>
    <row r="38" spans="1:8" x14ac:dyDescent="0.25">
      <c r="A38" s="3" t="s">
        <v>61</v>
      </c>
      <c r="B38" s="20">
        <v>0.05</v>
      </c>
      <c r="C38" s="1" t="s">
        <v>25</v>
      </c>
      <c r="D38" s="1" t="s">
        <v>5</v>
      </c>
      <c r="E38" s="16">
        <v>0.5</v>
      </c>
      <c r="F38" s="17">
        <f>E38*$B$38</f>
        <v>2.5000000000000001E-2</v>
      </c>
      <c r="G38" s="1"/>
      <c r="H38" s="1"/>
    </row>
    <row r="39" spans="1:8" x14ac:dyDescent="0.25">
      <c r="A39" s="3"/>
      <c r="B39" s="20"/>
      <c r="C39" s="1" t="s">
        <v>26</v>
      </c>
      <c r="D39" s="1" t="s">
        <v>6</v>
      </c>
      <c r="E39" s="16">
        <v>0.45</v>
      </c>
      <c r="F39" s="17">
        <f t="shared" ref="F39:F40" si="6">E39*$B$38</f>
        <v>2.2500000000000003E-2</v>
      </c>
      <c r="G39" s="1"/>
      <c r="H39" s="1"/>
    </row>
    <row r="40" spans="1:8" x14ac:dyDescent="0.25">
      <c r="A40" s="3"/>
      <c r="B40" s="20"/>
      <c r="C40" s="1" t="s">
        <v>27</v>
      </c>
      <c r="D40" s="1" t="s">
        <v>13</v>
      </c>
      <c r="E40" s="16">
        <v>0.05</v>
      </c>
      <c r="F40" s="17">
        <f t="shared" si="6"/>
        <v>2.5000000000000005E-3</v>
      </c>
      <c r="G40" s="1"/>
      <c r="H40" s="1"/>
    </row>
    <row r="41" spans="1:8" x14ac:dyDescent="0.25">
      <c r="H41" s="15" t="s">
        <v>24</v>
      </c>
    </row>
    <row r="42" spans="1:8" x14ac:dyDescent="0.25">
      <c r="B42" s="21">
        <f>SUM(B6:B40)</f>
        <v>1</v>
      </c>
      <c r="F42" s="6">
        <f>SUM(F6:F40)</f>
        <v>0.99999999999999967</v>
      </c>
    </row>
  </sheetData>
  <mergeCells count="17">
    <mergeCell ref="B23:B30"/>
    <mergeCell ref="B18:B22"/>
    <mergeCell ref="B15:B17"/>
    <mergeCell ref="B11:B14"/>
    <mergeCell ref="B8:B10"/>
    <mergeCell ref="B6:B7"/>
    <mergeCell ref="A31:A37"/>
    <mergeCell ref="A38:A40"/>
    <mergeCell ref="B38:B40"/>
    <mergeCell ref="B31:B37"/>
    <mergeCell ref="A11:A14"/>
    <mergeCell ref="A15:A17"/>
    <mergeCell ref="A18:A22"/>
    <mergeCell ref="A2:H2"/>
    <mergeCell ref="A6:A7"/>
    <mergeCell ref="A8:A10"/>
    <mergeCell ref="A23:A3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 ECONOMICA LOTE1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Garcia Alonso</dc:creator>
  <cp:lastModifiedBy>Alejandro Garcia Alonso</cp:lastModifiedBy>
  <dcterms:created xsi:type="dcterms:W3CDTF">2025-06-02T12:30:46Z</dcterms:created>
  <dcterms:modified xsi:type="dcterms:W3CDTF">2025-06-03T11:09:56Z</dcterms:modified>
</cp:coreProperties>
</file>